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Anand Yadav\Downloads\NHSRC Official Data\AEFI\"/>
    </mc:Choice>
  </mc:AlternateContent>
  <xr:revisionPtr revIDLastSave="0" documentId="13_ncr:1_{645928B4-A93B-4C4C-904C-DBFC31628F47}" xr6:coauthVersionLast="47" xr6:coauthVersionMax="47" xr10:uidLastSave="{00000000-0000-0000-0000-000000000000}"/>
  <bookViews>
    <workbookView xWindow="-110" yWindow="-110" windowWidth="19420" windowHeight="11020" activeTab="1" xr2:uid="{00000000-000D-0000-FFFF-FFFF00000000}"/>
  </bookViews>
  <sheets>
    <sheet name="Score Card" sheetId="3" r:id="rId1"/>
    <sheet name="National Checklist" sheetId="1" r:id="rId2"/>
  </sheets>
  <definedNames>
    <definedName name="_xlnm._FilterDatabase" localSheetId="1" hidden="1">'National Checklist'!$A$2:$F$280</definedName>
    <definedName name="_xlnm._FilterDatabase" localSheetId="0" hidden="1">'Score Card'!$A$34:$G$82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6" i="1" l="1"/>
  <c r="G276" i="1"/>
  <c r="H270" i="1"/>
  <c r="G270" i="1"/>
  <c r="H264" i="1"/>
  <c r="G264" i="1"/>
  <c r="H259" i="1"/>
  <c r="G259" i="1"/>
  <c r="H254" i="1"/>
  <c r="G254" i="1"/>
  <c r="H247" i="1"/>
  <c r="G247" i="1"/>
  <c r="H244" i="1"/>
  <c r="G244" i="1"/>
  <c r="H240" i="1"/>
  <c r="G240" i="1"/>
  <c r="H236" i="1"/>
  <c r="G236" i="1"/>
  <c r="H229" i="1"/>
  <c r="G229" i="1"/>
  <c r="H224" i="1"/>
  <c r="G224" i="1"/>
  <c r="H220" i="1"/>
  <c r="G220" i="1"/>
  <c r="H217" i="1"/>
  <c r="G217" i="1"/>
  <c r="H214" i="1"/>
  <c r="G214" i="1"/>
  <c r="H211" i="1"/>
  <c r="G211" i="1"/>
  <c r="H204" i="1"/>
  <c r="G204" i="1"/>
  <c r="H198" i="1"/>
  <c r="G198" i="1"/>
  <c r="H193" i="1"/>
  <c r="G193" i="1"/>
  <c r="H187" i="1"/>
  <c r="G187" i="1"/>
  <c r="H181" i="1"/>
  <c r="G181" i="1"/>
  <c r="H172" i="1"/>
  <c r="G172" i="1"/>
  <c r="H165" i="1"/>
  <c r="G165" i="1"/>
  <c r="H157" i="1"/>
  <c r="G157" i="1"/>
  <c r="H149" i="1"/>
  <c r="G149" i="1"/>
  <c r="H129" i="1"/>
  <c r="G129" i="1"/>
  <c r="H122" i="1"/>
  <c r="G122" i="1"/>
  <c r="H112" i="1"/>
  <c r="G112" i="1"/>
  <c r="H97" i="1"/>
  <c r="G97" i="1"/>
  <c r="H92" i="1"/>
  <c r="G92" i="1"/>
  <c r="H86" i="1"/>
  <c r="G86" i="1"/>
  <c r="H78" i="1"/>
  <c r="G78" i="1"/>
  <c r="H66" i="1"/>
  <c r="G66" i="1"/>
  <c r="H59" i="1"/>
  <c r="G59" i="1"/>
  <c r="H43" i="1"/>
  <c r="G43" i="1"/>
  <c r="H37" i="1"/>
  <c r="G37" i="1"/>
  <c r="H31" i="1"/>
  <c r="G31" i="1"/>
  <c r="H26" i="1"/>
  <c r="G26" i="1"/>
  <c r="H15" i="1"/>
  <c r="G15" i="1"/>
  <c r="H10" i="1"/>
  <c r="G10" i="1"/>
  <c r="H4" i="1"/>
  <c r="G4" i="1"/>
  <c r="I43" i="1" l="1"/>
  <c r="I10" i="1"/>
  <c r="I59" i="1"/>
  <c r="I181" i="1"/>
  <c r="G60" i="3" s="1"/>
  <c r="I15" i="1"/>
  <c r="G38" i="3" s="1"/>
  <c r="I172" i="1"/>
  <c r="I26" i="1"/>
  <c r="G39" i="3" s="1"/>
  <c r="I78" i="1"/>
  <c r="I31" i="1"/>
  <c r="I276" i="1"/>
  <c r="G82" i="3" s="1"/>
  <c r="I270" i="1"/>
  <c r="G81" i="3" s="1"/>
  <c r="I264" i="1"/>
  <c r="G80" i="3" s="1"/>
  <c r="G253" i="1"/>
  <c r="B292" i="1" s="1"/>
  <c r="H253" i="1"/>
  <c r="C292" i="1" s="1"/>
  <c r="I259" i="1"/>
  <c r="G79" i="3" s="1"/>
  <c r="I247" i="1"/>
  <c r="G76" i="3" s="1"/>
  <c r="I244" i="1"/>
  <c r="G75" i="3" s="1"/>
  <c r="I240" i="1"/>
  <c r="G74" i="3" s="1"/>
  <c r="I236" i="1"/>
  <c r="G73" i="3" s="1"/>
  <c r="G228" i="1"/>
  <c r="B291" i="1" s="1"/>
  <c r="H228" i="1"/>
  <c r="C291" i="1" s="1"/>
  <c r="I224" i="1"/>
  <c r="G70" i="3" s="1"/>
  <c r="I220" i="1"/>
  <c r="G69" i="3" s="1"/>
  <c r="I217" i="1"/>
  <c r="G68" i="3" s="1"/>
  <c r="I214" i="1"/>
  <c r="G67" i="3" s="1"/>
  <c r="H210" i="1"/>
  <c r="C290" i="1" s="1"/>
  <c r="I211" i="1"/>
  <c r="G66" i="3" s="1"/>
  <c r="I204" i="1"/>
  <c r="G64" i="3" s="1"/>
  <c r="I198" i="1"/>
  <c r="G63" i="3" s="1"/>
  <c r="I193" i="1"/>
  <c r="G62" i="3" s="1"/>
  <c r="I187" i="1"/>
  <c r="G61" i="3" s="1"/>
  <c r="G180" i="1"/>
  <c r="B289" i="1" s="1"/>
  <c r="H180" i="1"/>
  <c r="C289" i="1" s="1"/>
  <c r="I165" i="1"/>
  <c r="G57" i="3" s="1"/>
  <c r="H128" i="1"/>
  <c r="C288" i="1" s="1"/>
  <c r="I149" i="1"/>
  <c r="G55" i="3" s="1"/>
  <c r="G128" i="1"/>
  <c r="B288" i="1" s="1"/>
  <c r="I129" i="1"/>
  <c r="G54" i="3" s="1"/>
  <c r="I122" i="1"/>
  <c r="G52" i="3" s="1"/>
  <c r="I112" i="1"/>
  <c r="G51" i="3" s="1"/>
  <c r="I97" i="1"/>
  <c r="G50" i="3" s="1"/>
  <c r="I92" i="1"/>
  <c r="G49" i="3" s="1"/>
  <c r="H85" i="1"/>
  <c r="C287" i="1" s="1"/>
  <c r="I86" i="1"/>
  <c r="G48" i="3" s="1"/>
  <c r="I66" i="1"/>
  <c r="G45" i="3" s="1"/>
  <c r="H36" i="1"/>
  <c r="C286" i="1" s="1"/>
  <c r="G36" i="1"/>
  <c r="B286" i="1" s="1"/>
  <c r="G3" i="1"/>
  <c r="B285" i="1" s="1"/>
  <c r="H3" i="1"/>
  <c r="C285" i="1" s="1"/>
  <c r="I4" i="1"/>
  <c r="G36" i="3" s="1"/>
  <c r="I229" i="1"/>
  <c r="G72" i="3" s="1"/>
  <c r="G85" i="1"/>
  <c r="G210" i="1"/>
  <c r="I254" i="1"/>
  <c r="G78" i="3" s="1"/>
  <c r="I37" i="1"/>
  <c r="G42" i="3" s="1"/>
  <c r="I157" i="1"/>
  <c r="G56" i="3" s="1"/>
  <c r="D292" i="1" l="1"/>
  <c r="C16" i="3" s="1"/>
  <c r="I253" i="1"/>
  <c r="D291" i="1"/>
  <c r="C15" i="3" s="1"/>
  <c r="I228" i="1"/>
  <c r="I210" i="1"/>
  <c r="B290" i="1"/>
  <c r="D290" i="1" s="1"/>
  <c r="C14" i="3" s="1"/>
  <c r="D289" i="1"/>
  <c r="C13" i="3" s="1"/>
  <c r="I180" i="1"/>
  <c r="D288" i="1"/>
  <c r="C12" i="3" s="1"/>
  <c r="I128" i="1"/>
  <c r="I85" i="1"/>
  <c r="B287" i="1"/>
  <c r="D287" i="1" s="1"/>
  <c r="C11" i="3" s="1"/>
  <c r="C293" i="1"/>
  <c r="D286" i="1"/>
  <c r="C10" i="3" s="1"/>
  <c r="I36" i="1"/>
  <c r="I3" i="1"/>
  <c r="D285" i="1"/>
  <c r="C9" i="3" s="1"/>
  <c r="B293" i="1" l="1"/>
  <c r="D293" i="1" s="1"/>
  <c r="D13"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<sst xmlns="http://schemas.openxmlformats.org/spreadsheetml/2006/main" count="978" uniqueCount="747">
  <si>
    <t>Check if any list or criteria for cases to be initiated for investigation is available with programme manager and staff</t>
  </si>
  <si>
    <t>ME B4.8</t>
  </si>
  <si>
    <t>ME B4.9</t>
  </si>
  <si>
    <t>ME B4.10</t>
  </si>
  <si>
    <t>ME B4.11</t>
  </si>
  <si>
    <t>Reporting authority and route is communicated</t>
  </si>
  <si>
    <t>CRFs are collated, line listed and reported at national level as per defined protocol</t>
  </si>
  <si>
    <t>Investigation reports are collated and reported at state &amp; national level as per defined protocol</t>
  </si>
  <si>
    <t>List of cases/ events that require initiation of investigation are available</t>
  </si>
  <si>
    <t>National AEFI secretariat should have list of criteria to identify cases requiring immediate attention in form of investigation by national experts (Immunization Division, National AEFI Committee, DCG(I))</t>
  </si>
  <si>
    <t>Clusters, request from state, media attention through reports, serious AEFI reported after new vaccine introduction (for national level) and in cases recommended by national experts (Immunization Division/Technical Collaborating Centre/National AEFI Committee)</t>
  </si>
  <si>
    <t>Decision is taken by DC (UIP), Technical Collaborating Centre, National AEFI Committee members, and Secretariat staff. Team is formed and  send for investigation within predefined days of receipt of request/notification.</t>
  </si>
  <si>
    <t>The investigation team should have experts from the national level (including drug regulators) and State AEFI Committee. The SEPIO should be a member.
The team should have a paediatrician, epidemiologist and a programme officer.</t>
  </si>
  <si>
    <t>Team ensures that all relevant documents, records and information is available before commencing the investigation</t>
  </si>
  <si>
    <t>Cluster events and sudden unexplained deaths are investigated as per protocol</t>
  </si>
  <si>
    <t>Clinical and epidemiological investigation is done as per protocol</t>
  </si>
  <si>
    <t>Report from CDL Kasauli for syringes /diluent and syringes / needles from CDL Kolkata are attached and their findings are recorded in FCIF. If no samples have been sent for lab investigations verify that the staff is familiar with the procedure</t>
  </si>
  <si>
    <t>Should have all the required sections with details, such as team composition, background and reason for special investigation, details of individual cases (including clinical details), cold chain examination, assessment of injection safety practices, epidemiological investigation, clinical records review, probable clinical diagnosis, conclusion and recommendations as per the Protocol for Special Case Investigations.</t>
  </si>
  <si>
    <t>All reported and investigated serious and severe AEFI cases are eligible for causality assessment with all completed investigation reports and other supporting documents such as hospital records, verbal autopsy forms and post mortem reports.</t>
  </si>
  <si>
    <t>The State AEFI Committees causally assess all reported and investigated cases. The National AEFI Committee will assess only a certain proportion of the cases causally assessed by the State Committees.</t>
  </si>
  <si>
    <t>Objective causality questions are defined based on the case information</t>
  </si>
  <si>
    <t>Verify causality assessment report receive from state and also availability of blank formats for preparation for Causality assessment meetings.</t>
  </si>
  <si>
    <t>Causality assessment algorithm is effectively communicated to the trained experts/ individuals</t>
  </si>
  <si>
    <t>Time window for the reported event following administration of the implicated vaccine is considered for causal association</t>
  </si>
  <si>
    <t>Final outcome of causality assessment is classified as per defined categories</t>
  </si>
  <si>
    <t>Consistent causal association (A1, A2, A3, A4), Indeterminate (B1, B2), Inconsistent causal association (C) and unclassifiable (D)</t>
  </si>
  <si>
    <t>Quality review feedback report is available for completed causality assessment</t>
  </si>
  <si>
    <t>Causality assessment reports and other relevant records along with the cases are indexed as per defined protocol</t>
  </si>
  <si>
    <t>Causality assessment reports are securely stored and status updated</t>
  </si>
  <si>
    <t>National AEFI committee has adequate representation of stakeholders and experts with names and designations</t>
  </si>
  <si>
    <t>National  AEFI committee meets at least once in a quarter and minutes are recorded</t>
  </si>
  <si>
    <t>Special cases, vaccine product related, vaccine quality defect related  and immunization error related death are discussed by the Chairperson of the National AEFI committee and Chairperson of four sub committees</t>
  </si>
  <si>
    <t>Technical staff at National AEFI Secretariat are aware of their roles and responsibilities for the AEFI surveillance programme</t>
  </si>
  <si>
    <t>Check availability of AEFI guidelines with DC (Immunization), national experts, members of Technical Collaborating Centre and national AEFI committee and staff of Secretariat.</t>
  </si>
  <si>
    <t>Training has been provided to stakeholders as per schedule</t>
  </si>
  <si>
    <t>Designated spokespersons are identified to interact with media in timely and appropriate manner when an event has occurs</t>
  </si>
  <si>
    <t>There is formal and authorized social media account for disseminating messages on routine immunization</t>
  </si>
  <si>
    <t>Routine immunization messages are regularly communicated through social media</t>
  </si>
  <si>
    <t>Key personnel for media management have been identified and authorized</t>
  </si>
  <si>
    <t>Capacity building has been undertaken for media management</t>
  </si>
  <si>
    <t>Ask for online file sharing mechanism, cover letters of case reports sent to DCGI every fortnight, line list with results of causality assessment with vaccine details, etc. and minutes of partners coordination meetings</t>
  </si>
  <si>
    <t>There is a system of regular interaction and information sharing with professional bodies</t>
  </si>
  <si>
    <t>Numbers of  serious and severe cases line listed match with the numbers reported in weekly reporting forms; number of units reporting serious and severe AEFI match with the total number of reporting  units</t>
  </si>
  <si>
    <t>There is a system to effectively communicate feedback on AEFI surveillance indicators to the lower levels on a monthly basis</t>
  </si>
  <si>
    <t>Turnaround time for giving feedback on investigation is defined and adhered to</t>
  </si>
  <si>
    <t>Check office order for constitution of Quality team &amp; team meets at defined intervals to review quality of its services</t>
  </si>
  <si>
    <t>Check quality objectives are defined &amp; SMART. Also check staff is aware of quality objectives</t>
  </si>
  <si>
    <t>Standard operating Procedures for key processes are prepared, approved &amp; updated</t>
  </si>
  <si>
    <t>Staff is trained &amp; aware of procedures written in SOPs</t>
  </si>
  <si>
    <t>Stakeholder satisfaction surveys are conducted &amp; analyzed at periodic intervals</t>
  </si>
  <si>
    <t>Action plans are prepared for the low performing areas in stakeholder surveys</t>
  </si>
  <si>
    <t>The QMS is communicated and coordinated amongst all the staff involved in the AEFI surveillance programme through an appropriate training mechanism</t>
  </si>
  <si>
    <t>As quality improvement is a dynamic process, it needs to be reviewed at regular pre- defined intervals, as defined by the organization in the quality improvement manual but at least once in four months, The review shall include the performance indicators, analysis of key indicators as identified and determined, including the mandatory indicators, and minutes of the review meeting that are recorded and maintained</t>
  </si>
  <si>
    <t>There is a system in place to take actions to eliminate, avoid &amp; mitigate risks</t>
  </si>
  <si>
    <t>Person responsible for notifying the AEFI is identified</t>
  </si>
  <si>
    <t>ME A1.1</t>
  </si>
  <si>
    <t>ME A1.2</t>
  </si>
  <si>
    <t>ME A1.3</t>
  </si>
  <si>
    <t>ME A1.4</t>
  </si>
  <si>
    <t>ME A1.5</t>
  </si>
  <si>
    <t>Vaccinator is aware of categories of AEFI</t>
  </si>
  <si>
    <t>Person responsible for reporting the AEFI is identified</t>
  </si>
  <si>
    <t>Identified person is aware of the categories of AEFI to be notified</t>
  </si>
  <si>
    <t>Standard A2</t>
  </si>
  <si>
    <t>There is an established procedure for routine reporting of AEFI cases</t>
  </si>
  <si>
    <t>ME A2.1</t>
  </si>
  <si>
    <t>Weekly reporting of AEFI cases is ensured by ANM/Nodal person for reporting AEFI</t>
  </si>
  <si>
    <t>ME A2.2</t>
  </si>
  <si>
    <t>AEFI register is maintained at the block or Primary Health Centre</t>
  </si>
  <si>
    <t>ME A2.3</t>
  </si>
  <si>
    <t>Weekly reporting of all serious/severe cases is submitted to District Immunization Officer</t>
  </si>
  <si>
    <t>ME A2.4</t>
  </si>
  <si>
    <t>AEFI cases are reported in HMIS on monthly basis</t>
  </si>
  <si>
    <t>ME A3.1</t>
  </si>
  <si>
    <t>ME A3.2</t>
  </si>
  <si>
    <t>ME A3.3</t>
  </si>
  <si>
    <t>ME A3.4</t>
  </si>
  <si>
    <t>ME A3.5</t>
  </si>
  <si>
    <t>ME A3.6</t>
  </si>
  <si>
    <t>ME A3.7</t>
  </si>
  <si>
    <t>MEA3.8</t>
  </si>
  <si>
    <t>ME A3.9</t>
  </si>
  <si>
    <t>The service provider is aware of the AEFI events required to be immediately notified/ reported</t>
  </si>
  <si>
    <t>List of severe/serious AEFIs with case definition are available with the service provider</t>
  </si>
  <si>
    <t>AEFI case reporting format is available with the medical officer</t>
  </si>
  <si>
    <t>Route and timelines of reporting of CRF are communicated</t>
  </si>
  <si>
    <t>Duly filled CRF is reported by medical officer to DIO within 24 hours of notification</t>
  </si>
  <si>
    <t>EPID number for each case is assigned by DIO</t>
  </si>
  <si>
    <t>Completed CRF is forwarded by DIO to state immunization officer and national level within 48 hours of AEFI case notification</t>
  </si>
  <si>
    <t>CRFs are collated and line listed by DIO</t>
  </si>
  <si>
    <t>CRFs are collated and line listed by State Immunization Officer</t>
  </si>
  <si>
    <t>ME A4.1</t>
  </si>
  <si>
    <t>ME A4.2</t>
  </si>
  <si>
    <t>ME A4.3</t>
  </si>
  <si>
    <t>Hard copies of blank formats for PCIF and FCIF are available with the DIO</t>
  </si>
  <si>
    <t>Preliminary case investigation report in requisite format is submitted as per defined route and time line</t>
  </si>
  <si>
    <t>Final case investigation report in requisite format is submitted as per defined route and time line</t>
  </si>
  <si>
    <t>Standard A5</t>
  </si>
  <si>
    <t>There is an established procedure to ensure recording and reporting of AEFI cases from the private sector</t>
  </si>
  <si>
    <t>ME A5.1</t>
  </si>
  <si>
    <t>ME A5.2</t>
  </si>
  <si>
    <t>ME A5.3</t>
  </si>
  <si>
    <t>ME A5.4</t>
  </si>
  <si>
    <t>Key private facilities providing immunization services are identified</t>
  </si>
  <si>
    <t>Private service providers have been effectively communicated regarding reporting channel and procedures with contact details</t>
  </si>
  <si>
    <t>Primary and secondary care hospitals are involved in reporting of AEFI cases</t>
  </si>
  <si>
    <t>District immunization authorities are receiving notification/ reports from the private sector</t>
  </si>
  <si>
    <t>ME B1.2</t>
  </si>
  <si>
    <t>ME B1.3</t>
  </si>
  <si>
    <t>ME B1.4</t>
  </si>
  <si>
    <t>Criteria for case selection for investigation have been effectively disseminated</t>
  </si>
  <si>
    <t>Criteria for case selection for investigation are followed by District AEFI committee</t>
  </si>
  <si>
    <t>State immunization officer identifies the cases requiring immediate intervention from state level in the form of special investigation</t>
  </si>
  <si>
    <t>Standard B2</t>
  </si>
  <si>
    <t>Preliminary Investigation of cases is done as per guidelines</t>
  </si>
  <si>
    <t>ME B2.1</t>
  </si>
  <si>
    <t>ME B2.2</t>
  </si>
  <si>
    <t>ME B2.3</t>
  </si>
  <si>
    <t>ME B2.4</t>
  </si>
  <si>
    <t>ME B2.5</t>
  </si>
  <si>
    <t>ME B2.6</t>
  </si>
  <si>
    <t>ME B2.7</t>
  </si>
  <si>
    <t>ME B2.8</t>
  </si>
  <si>
    <t>ME B2.9</t>
  </si>
  <si>
    <t>ME B2.10</t>
  </si>
  <si>
    <t>ME B2.11</t>
  </si>
  <si>
    <t>ME B2.12</t>
  </si>
  <si>
    <t>ME B2.13</t>
  </si>
  <si>
    <t>ME B2.14</t>
  </si>
  <si>
    <t>ME B2.15</t>
  </si>
  <si>
    <t>Reporting medical officer prepares the list of evidences which will be required for investigation in consultation with DIO</t>
  </si>
  <si>
    <t>Possible source of information has been mapped and listed before starting the investigation</t>
  </si>
  <si>
    <t>Used vaccine vials and other material related to AEFI incident is preserved in cold chain</t>
  </si>
  <si>
    <t>Demographic information has been recorded in PCIF</t>
  </si>
  <si>
    <t>Information regarding the vaccine and immunization session related to the AEFI is recorded</t>
  </si>
  <si>
    <t>History of events in chronological order is recorded</t>
  </si>
  <si>
    <t>Previous medical history of the patient is recorded</t>
  </si>
  <si>
    <t>Details of first examination of reported AEFI case are recorded</t>
  </si>
  <si>
    <t>Details of immunization processes and practices including any probable immunization error are recorded</t>
  </si>
  <si>
    <t>Cold chain and transport details are recorded in PCIF</t>
  </si>
  <si>
    <t>Information gathered from parents and community is recorded</t>
  </si>
  <si>
    <t>Case investigation report is reviewed and approved by district AEFI committee</t>
  </si>
  <si>
    <t>Appropriate decision is taken regarding lab investigation of vaccine vials and syringes</t>
  </si>
  <si>
    <t>Provisional clinical diagnosis is framed</t>
  </si>
  <si>
    <t>Available documents related to the event/investigation are sent with the PCIF within 10 days of notification</t>
  </si>
  <si>
    <t>Standard B3</t>
  </si>
  <si>
    <t>Standard B4</t>
  </si>
  <si>
    <t>Final case investigation report is prepared as per guidelines</t>
  </si>
  <si>
    <t>ME B3.1</t>
  </si>
  <si>
    <t>ME B3.2</t>
  </si>
  <si>
    <t>ME B3.3</t>
  </si>
  <si>
    <t>ME B3.4</t>
  </si>
  <si>
    <t>ME B3.5</t>
  </si>
  <si>
    <t>ME B3.6</t>
  </si>
  <si>
    <t>Patient clinical records have been attached</t>
  </si>
  <si>
    <t>Lab findings of vaccines sent are recorded</t>
  </si>
  <si>
    <t>Updated information regarding patient clinical history and examination are recorded</t>
  </si>
  <si>
    <t>A probable diagnosis is arrived at and recorded in final investigation report</t>
  </si>
  <si>
    <t>The final outcome of the patient is recorded</t>
  </si>
  <si>
    <t>Final investigation report is reviewed and approved by District AEFI committee</t>
  </si>
  <si>
    <t>There is an established procedure for collection of samples for lab investigation</t>
  </si>
  <si>
    <t>Standard B5</t>
  </si>
  <si>
    <t>ME B5.1</t>
  </si>
  <si>
    <t>ME B5.2</t>
  </si>
  <si>
    <t>ME B5.3</t>
  </si>
  <si>
    <t>ME B5.4</t>
  </si>
  <si>
    <t>ME B5.5</t>
  </si>
  <si>
    <t>ME B5.6</t>
  </si>
  <si>
    <t>Biological and autopsy samples are taken as per protocol</t>
  </si>
  <si>
    <t>Health officials are aware of correct quantity of vaccine samples to be collected</t>
  </si>
  <si>
    <t>Packing of samples is done as per protocol</t>
  </si>
  <si>
    <t>Documentation of samples is done as per protocol</t>
  </si>
  <si>
    <t>There is provision of storing used vials related with the AEFI event in cold chain</t>
  </si>
  <si>
    <t>Local drug regulatory authorities are involved at all steps of lab testing of vaccines</t>
  </si>
  <si>
    <t>National AEFI committee has been formally constituted and updated atleast once in last 3 years</t>
  </si>
  <si>
    <t>ME D1.1</t>
  </si>
  <si>
    <t>ME D1.2</t>
  </si>
  <si>
    <t>ME D1.3</t>
  </si>
  <si>
    <t>ME D1.4</t>
  </si>
  <si>
    <t>ME D1.5</t>
  </si>
  <si>
    <t>ME D1.6</t>
  </si>
  <si>
    <t>ME D1.7</t>
  </si>
  <si>
    <t>ME D1.8</t>
  </si>
  <si>
    <t>ME D1.9</t>
  </si>
  <si>
    <t>ME D1.10</t>
  </si>
  <si>
    <t>ME D1.11</t>
  </si>
  <si>
    <t>ME D1.12</t>
  </si>
  <si>
    <t>District AEFI committee has been formally constituted and updated in last three years.</t>
  </si>
  <si>
    <t>District AEFI committee has adequate representations of stakeholders and experts with names and designations</t>
  </si>
  <si>
    <t>Terms of reference and responsibilities of members have been effectively communicated</t>
  </si>
  <si>
    <t>District AEFI committee meets at least once in a quarter and minutes are recorded</t>
  </si>
  <si>
    <t>District AEFI committee members are actively involved in surveillance activities, investigation and review of case investigation reports</t>
  </si>
  <si>
    <t>State AEFI committee has been formally constituted and updated at least once in last three years.</t>
  </si>
  <si>
    <t>State AEFI committee has adequate representation of all stakeholders and experts with name and designations</t>
  </si>
  <si>
    <t>State AEFI committee meets at least once in a quarter and minutes are recorded</t>
  </si>
  <si>
    <t>State AEFI committee members are actively involved in surveillance activities, case investigations and review of reports</t>
  </si>
  <si>
    <t>State AEFI committee members regularly meet to review AEFI case investigation reports</t>
  </si>
  <si>
    <t>State AEFI Committee members conduct causality assessments of all received eligible cases from districts</t>
  </si>
  <si>
    <t>DC (Immunization) is aware of his/ her role and responsibilities for AEFI surveillance programme</t>
  </si>
  <si>
    <t>ME D3.1</t>
  </si>
  <si>
    <t>ME D3.2</t>
  </si>
  <si>
    <t>ME D3.3</t>
  </si>
  <si>
    <t>ME D3.4</t>
  </si>
  <si>
    <t>ME D3.5</t>
  </si>
  <si>
    <t>Front line worker is aware of her role and responsibilities in AEFI surveillance programme</t>
  </si>
  <si>
    <t>Health Supervisor is aware of his/her role and responsibility for AEFI surveillance programme</t>
  </si>
  <si>
    <t>Medical Officer is aware of his/her role and responsibility for AEFI surveillance programme</t>
  </si>
  <si>
    <t>DIO is aware of his/her role and responsibility for AEFI surveillance programme</t>
  </si>
  <si>
    <t>State Immunization Officer is aware of his/her role and responsibility for AEFI surveillance programme0</t>
  </si>
  <si>
    <t>Standard D5</t>
  </si>
  <si>
    <t>Immunization sites are prepared for preventing and treating any adverse event following immunization</t>
  </si>
  <si>
    <t>ME D5.1</t>
  </si>
  <si>
    <t>ME D5.2</t>
  </si>
  <si>
    <t>ME D5.3</t>
  </si>
  <si>
    <t>ME D5.4</t>
  </si>
  <si>
    <t>ME D5.5</t>
  </si>
  <si>
    <t>ME D5.6</t>
  </si>
  <si>
    <t>ME D5.7</t>
  </si>
  <si>
    <t>Parents are counselled for informing about any untoward event or concern following vaccination</t>
  </si>
  <si>
    <t>Antipyretic drugs are provided wherever required</t>
  </si>
  <si>
    <t>Beneficiaries are observed for 30 minutes after immunization</t>
  </si>
  <si>
    <t>Emergency drug tray is available at site of immunization</t>
  </si>
  <si>
    <t>Protocols/ instructions regarding preventing, identifying, managing AEFI are displayed at the immunization sites</t>
  </si>
  <si>
    <t>Vaccinator is aware of what to do in case of any immediate serious reaction/ anaphylaxis</t>
  </si>
  <si>
    <t>Vaccinator is aware of how to prevent immunization error-related reactions</t>
  </si>
  <si>
    <t>ME E1.1</t>
  </si>
  <si>
    <t>ME E1.2</t>
  </si>
  <si>
    <t>ME E1.3</t>
  </si>
  <si>
    <t>ME E1.5</t>
  </si>
  <si>
    <t>Key personnel for community engagement have been identified and authorized</t>
  </si>
  <si>
    <t>Vaccinators and extension workers deliver the four key messages to parents after each vaccination</t>
  </si>
  <si>
    <t>Vaccinators and extension workers communicate the benefits of RI at VHND sessions</t>
  </si>
  <si>
    <t>The Health administration regularly disseminates messages through Mid &amp; Mass media regarding benefits of RI</t>
  </si>
  <si>
    <t>ME E2.2</t>
  </si>
  <si>
    <t>Officials are designated to interact with parents and community when an event occurs</t>
  </si>
  <si>
    <t>ME E5.1</t>
  </si>
  <si>
    <t>ME E5.5</t>
  </si>
  <si>
    <t>Capacity building for social mobilization and advocacy is undertaken for community engagement</t>
  </si>
  <si>
    <t>ME F5.2</t>
  </si>
  <si>
    <t>Civil administration is regularly updated regarding immunization programme</t>
  </si>
  <si>
    <t>ME G4.2</t>
  </si>
  <si>
    <t>State ensures that relevant feedback has been communicated to stakeholders at district and facility level</t>
  </si>
  <si>
    <t>Area of Concern - A Notification and Reporting</t>
  </si>
  <si>
    <t>Standard A1</t>
  </si>
  <si>
    <t>The primary responsibility for notifying AEFI cases is defined and communicated at each level</t>
  </si>
  <si>
    <t>RR/SI</t>
  </si>
  <si>
    <t>Ask programme manager and staff</t>
  </si>
  <si>
    <t>Standard A3</t>
  </si>
  <si>
    <t>There is an established procedure for immediate reporting of serious/severe AEFI cases</t>
  </si>
  <si>
    <t>ME A3.10</t>
  </si>
  <si>
    <t>Verify line list along with the submission letter/email</t>
  </si>
  <si>
    <t>Standard A4</t>
  </si>
  <si>
    <t>Preliminary and final case investigation formats are reported as defined protocol</t>
  </si>
  <si>
    <t>ME A4.4</t>
  </si>
  <si>
    <t>Verify with the reports submitted</t>
  </si>
  <si>
    <t>Area of Concern - B Investigation</t>
  </si>
  <si>
    <t>Standard B1</t>
  </si>
  <si>
    <t>Criteria for AEFI cases to be investigated is defined and communicated</t>
  </si>
  <si>
    <t>ME B1.1</t>
  </si>
  <si>
    <t>RR</t>
  </si>
  <si>
    <t>ME B1.5</t>
  </si>
  <si>
    <t>Cases requiring immediate intervention in investigation at national level are identified.</t>
  </si>
  <si>
    <t>SI/RR</t>
  </si>
  <si>
    <t>A standard procedure is followed for special investigation</t>
  </si>
  <si>
    <t>ME B4.1</t>
  </si>
  <si>
    <t>Case / events requiring special investigation are defined</t>
  </si>
  <si>
    <t>ME B4.2</t>
  </si>
  <si>
    <t>Timelines and authority for initiating special investigation are defined and practiced</t>
  </si>
  <si>
    <t>ME B4.3</t>
  </si>
  <si>
    <t>Special investigation team has representation of relevant domain experts</t>
  </si>
  <si>
    <t>ME B4.4</t>
  </si>
  <si>
    <t>SI</t>
  </si>
  <si>
    <t>Available reports, patients records, map of area , media reports , analysis of AEFI in the event area and similar events reported through other sources like IDSP</t>
  </si>
  <si>
    <t>ME B4.5</t>
  </si>
  <si>
    <t>Check line list and investigation reports</t>
  </si>
  <si>
    <t>ME B4.6</t>
  </si>
  <si>
    <t>Field visit is done as per protocol</t>
  </si>
  <si>
    <t>Visit to session site, onsite observation, assessment of cold chain during storage and transportation, interview with service providers, health officials and community/ parents</t>
  </si>
  <si>
    <t>ME B4.7</t>
  </si>
  <si>
    <t>Review of patient records, lab reports and epidemiological data</t>
  </si>
  <si>
    <t>Lab findings  of vaccines sent for testing are recorded</t>
  </si>
  <si>
    <t>Provisional conclusions is arrived in final report of special investigation</t>
  </si>
  <si>
    <t>Verify the final report</t>
  </si>
  <si>
    <t>Submitted report is adequate</t>
  </si>
  <si>
    <t>Submitted report is time bound</t>
  </si>
  <si>
    <t>As per current protocol</t>
  </si>
  <si>
    <t>Area of Concern - C Causality Assessment</t>
  </si>
  <si>
    <t>Standard C1</t>
  </si>
  <si>
    <t>Case selection for AEFI causality assessment is done as per established criteria</t>
  </si>
  <si>
    <t>ME C1.1</t>
  </si>
  <si>
    <t>Case selection criteria for Causality Assessment is defined</t>
  </si>
  <si>
    <t>Verify with the current AEFI guidelines</t>
  </si>
  <si>
    <t>ME C1.2</t>
  </si>
  <si>
    <t>Causality assessment team is aware of case selection criteria for causality assessment</t>
  </si>
  <si>
    <t>ME C1.3</t>
  </si>
  <si>
    <t>Ensure that case records and relevant information are available before commencing causality assessment</t>
  </si>
  <si>
    <t>Reporting formats, lab Investigation reports, patient case records, Postmortem reports, etc.</t>
  </si>
  <si>
    <t>ME C1.4</t>
  </si>
  <si>
    <t>Responsible officials/ committee has screened the reported AEFI  cases for causality assessment</t>
  </si>
  <si>
    <t>The line lists and reporting/ investigation formats are screened for missing pages and information. Attempts are made to get the missing reports/information. Then the cases are considered for eligibility for causality assessment.</t>
  </si>
  <si>
    <t>ME C1.5</t>
  </si>
  <si>
    <t>All eligible AEFI cases have been subjected to causality assessment</t>
  </si>
  <si>
    <t>Standard C2</t>
  </si>
  <si>
    <t>Causality question is defined as per protocol</t>
  </si>
  <si>
    <t>ME C2.1</t>
  </si>
  <si>
    <t>Implicated vaccine is identified provisionally</t>
  </si>
  <si>
    <t>Verify causality assessment report</t>
  </si>
  <si>
    <t>ME C2.2</t>
  </si>
  <si>
    <t>A valid diagnosis is arrived at based on information provided</t>
  </si>
  <si>
    <t>ME C2.3</t>
  </si>
  <si>
    <t>Dedicated causality questions is defined for each implicated vaccine</t>
  </si>
  <si>
    <t>ME C2.4</t>
  </si>
  <si>
    <t>Standard C3</t>
  </si>
  <si>
    <t>Causality assessment is done using predefined tools and algorithms</t>
  </si>
  <si>
    <t>ME C3.1</t>
  </si>
  <si>
    <t>Standard causality assessment report format is available</t>
  </si>
  <si>
    <t>ME C3.2</t>
  </si>
  <si>
    <t>Standard causality assessment report format is used for each case</t>
  </si>
  <si>
    <t>Verify causality assessment records for filled checklist, algorithm</t>
  </si>
  <si>
    <t>ME C3.3</t>
  </si>
  <si>
    <t>Interview trained experts for awareness of algorithm</t>
  </si>
  <si>
    <t>ME C3.4</t>
  </si>
  <si>
    <t>There is a system for verification of filled checklist, algorithm and classification</t>
  </si>
  <si>
    <t>ME C3.5</t>
  </si>
  <si>
    <t>Causes other than those defined in the investigation reports are considered and consensus reached to accept or reject the association</t>
  </si>
  <si>
    <t>Verify section 1 of the causality assessment checklist</t>
  </si>
  <si>
    <t>ME C3.6</t>
  </si>
  <si>
    <t>Vaccine Product related causal association is considered and consensus reached to accept or reject the association</t>
  </si>
  <si>
    <t>Causal association in reference to vaccine product in question is explored with available standard literature</t>
  </si>
  <si>
    <t>ME C3.7</t>
  </si>
  <si>
    <t>Immunization error related causal association is considered and consensus reached to accept or reject the association</t>
  </si>
  <si>
    <t>Any indication regarding probable immunization error is searched in the available investigation report- PCIF</t>
  </si>
  <si>
    <t>ME C3.8</t>
  </si>
  <si>
    <t>Immunization anxiety related causal association is considered and consensus reached to accept or reject the association</t>
  </si>
  <si>
    <t>Any indication regarding probable immunization anxiety is searched in the available investigation report PCIF</t>
  </si>
  <si>
    <t>ME C3.9</t>
  </si>
  <si>
    <t>Verify the checklist section 2</t>
  </si>
  <si>
    <t>ME C3.10</t>
  </si>
  <si>
    <t>Evidence against the causal association is considered and consensus reached to accept or reject the evidence</t>
  </si>
  <si>
    <t>Verify the checklist section 3</t>
  </si>
  <si>
    <t>ME C3.11</t>
  </si>
  <si>
    <t>Other qualifying factors for classification is considered and consensus reached to accept or reject the qualifying factors</t>
  </si>
  <si>
    <t>Verify the checklist section 4</t>
  </si>
  <si>
    <t>ME C3.12</t>
  </si>
  <si>
    <t>ME C3.13</t>
  </si>
  <si>
    <t>Verify availability of quality review feedback report</t>
  </si>
  <si>
    <t>ME C3.14</t>
  </si>
  <si>
    <t>Final causality assessment report has been signed by the team members</t>
  </si>
  <si>
    <t>Verify causality assessment report for signatures</t>
  </si>
  <si>
    <t>Standard C4</t>
  </si>
  <si>
    <t>There is an established procedure for organizing causality assessment as per defined timelines.</t>
  </si>
  <si>
    <t>ME C4.1</t>
  </si>
  <si>
    <t>Causality assessment is done by a team of trained experts</t>
  </si>
  <si>
    <t>Verify list of experts who have attended previous meetings</t>
  </si>
  <si>
    <t>ME C4.2</t>
  </si>
  <si>
    <t>Timeliness and turnaround time for completing different steps of causality assessment are defined</t>
  </si>
  <si>
    <t>Verify for all steps from records, line lists and other records</t>
  </si>
  <si>
    <t>ME C4.3</t>
  </si>
  <si>
    <t>Timeliness and turnaround time for completing different steps of causality assessment are adhered to</t>
  </si>
  <si>
    <t>Verify the processes are being followed for all steps as per defined timeline</t>
  </si>
  <si>
    <t>ME C4.4</t>
  </si>
  <si>
    <t>There is an established system for tracking and monitoring of cases submitted for causality assessment</t>
  </si>
  <si>
    <t>Verify using the tracking and monitoring sheet</t>
  </si>
  <si>
    <t>ME C4.5</t>
  </si>
  <si>
    <t>Verify the process are being followed as per defined protocol in the SOPs</t>
  </si>
  <si>
    <t>ME C4.6</t>
  </si>
  <si>
    <t>ME C4.7</t>
  </si>
  <si>
    <t>There is an established procedure for finalizing date of  causality assessment meeting  and circulation of meeting notice</t>
  </si>
  <si>
    <t>Verify causality assessment documents</t>
  </si>
  <si>
    <t>ME C4.8</t>
  </si>
  <si>
    <t>There is an established procedure for training experts for conducting causality assessment</t>
  </si>
  <si>
    <t>Verify the training records</t>
  </si>
  <si>
    <t>ME C4.9</t>
  </si>
  <si>
    <t>Reviewed and verified CA cases submitted to the relevant authority at National level AEFI committee for approval</t>
  </si>
  <si>
    <t>Verify list of approved cases</t>
  </si>
  <si>
    <t>Standard C5</t>
  </si>
  <si>
    <t>There is an established  procedure for taking appropriate action on outcome of causality assessment</t>
  </si>
  <si>
    <t>ME C5.1</t>
  </si>
  <si>
    <t>Findings of causality assessment are shared with relevant stakeholders</t>
  </si>
  <si>
    <t>Ask for communication regarding results of causality to states, drug regulators, pharmacovigilance partners</t>
  </si>
  <si>
    <t>ME C5.2</t>
  </si>
  <si>
    <t>Follow up actions are taken for vaccine product related reactions</t>
  </si>
  <si>
    <t>Check evidence in form of letters / emails, etc.</t>
  </si>
  <si>
    <t>ME C5.3</t>
  </si>
  <si>
    <t>Follow-up actions are taken for immunization errors related reaction</t>
  </si>
  <si>
    <t>ME C5.4</t>
  </si>
  <si>
    <t>Follow-up actions are taken for anxiety error related reactions</t>
  </si>
  <si>
    <t>ME C5.5</t>
  </si>
  <si>
    <t>Coincidental cases are effectively communicated</t>
  </si>
  <si>
    <t>Area of Concern - D Operational Management</t>
  </si>
  <si>
    <t>Standard D1</t>
  </si>
  <si>
    <t>AEFI committees at district, state and national level are constituted and functional</t>
  </si>
  <si>
    <t>ME D1.13</t>
  </si>
  <si>
    <t>Ask for formal letter with name and designation of the members</t>
  </si>
  <si>
    <t>ME D1.14</t>
  </si>
  <si>
    <t>Check the list of committee members</t>
  </si>
  <si>
    <t>ME D1.15</t>
  </si>
  <si>
    <t>Verify meeting minutes</t>
  </si>
  <si>
    <t>ME D1.16</t>
  </si>
  <si>
    <t>Verify order for TORs</t>
  </si>
  <si>
    <t>ME D1.17</t>
  </si>
  <si>
    <t>National AEFI committee members are actively involved in surveillance activities , investigation and review of reports</t>
  </si>
  <si>
    <t>Verify attendance and meeting minutes</t>
  </si>
  <si>
    <t>ME D1.18</t>
  </si>
  <si>
    <t>The four subcommittees are active in ensuring timeliness of deliverables</t>
  </si>
  <si>
    <t>Verify the records</t>
  </si>
  <si>
    <t>ME D1.19</t>
  </si>
  <si>
    <t>Standard D2</t>
  </si>
  <si>
    <t>There is an established procedure for functioning of the National AEFI committee secretariat</t>
  </si>
  <si>
    <t>ME D2.1</t>
  </si>
  <si>
    <t>There is a procedure for sharing of AEFI data received at the national level</t>
  </si>
  <si>
    <t>Verify the protocol</t>
  </si>
  <si>
    <t>ME D2.2</t>
  </si>
  <si>
    <t>Documented procedures exist for storing and retrieving of data</t>
  </si>
  <si>
    <t>Verify the electronic database and the hardcopy data base</t>
  </si>
  <si>
    <t>ME D2.3</t>
  </si>
  <si>
    <t>There is a designated person for documenting and entering received data</t>
  </si>
  <si>
    <t>ME D2.4</t>
  </si>
  <si>
    <t>Procedure exists for maintaining confidentiality, security and integrity of records, data and information</t>
  </si>
  <si>
    <t>ME D2.5</t>
  </si>
  <si>
    <t>Procedure exists for retention and disposal of AEFI records</t>
  </si>
  <si>
    <t>Verify the procedure by record review</t>
  </si>
  <si>
    <t>ME D2.6</t>
  </si>
  <si>
    <t>There is a system for monitoring internal processes of the national AEFI secretariat</t>
  </si>
  <si>
    <t>Verify the monitoring sheet and checklist</t>
  </si>
  <si>
    <t>ME D2.7</t>
  </si>
  <si>
    <t>There is an established procedure for entertaining requests under RTI</t>
  </si>
  <si>
    <t>Standard D3</t>
  </si>
  <si>
    <t>Roles and responsibilities of stakeholders at different administrative levels are defined and effectively communicated</t>
  </si>
  <si>
    <t>ME D3.6</t>
  </si>
  <si>
    <t>Verify using current AEFI guidelines</t>
  </si>
  <si>
    <t>ME D3.7</t>
  </si>
  <si>
    <t>Verify Roles and responsibilities of technical staff at the AEFI Secretariat using current AEFI guidelines and SOPs</t>
  </si>
  <si>
    <t>Standard D4</t>
  </si>
  <si>
    <t>There are established procedures for training and capacity building of personnel involved in AEFI Surveillance</t>
  </si>
  <si>
    <t>ME D4.1</t>
  </si>
  <si>
    <t>AEFI guidelines are available with key stake holders at all levels</t>
  </si>
  <si>
    <t>ME D4.2</t>
  </si>
  <si>
    <t>Training and skill needs assessment has been done for AEFI surveillance programme at all levels</t>
  </si>
  <si>
    <t>Check TNA report</t>
  </si>
  <si>
    <t>ME D4.3</t>
  </si>
  <si>
    <t>Training calendar has been prepared as per training needs</t>
  </si>
  <si>
    <t>Ask for training calendar at national level.</t>
  </si>
  <si>
    <t>ME D4.4</t>
  </si>
  <si>
    <t>Verify training records</t>
  </si>
  <si>
    <t>ME D4.5</t>
  </si>
  <si>
    <t>There is a system to take training feedback</t>
  </si>
  <si>
    <t>Verify that the training reports include pre and post training evaluation and feedback</t>
  </si>
  <si>
    <t>ME D4.6</t>
  </si>
  <si>
    <t>There is a system to measure training effectiveness</t>
  </si>
  <si>
    <t>Ask for plans for assessing training effectiveness</t>
  </si>
  <si>
    <t>Area of Concern - E Communication</t>
  </si>
  <si>
    <t>Standard E1</t>
  </si>
  <si>
    <t>There are established procedures for regular communication to build and maintain confidence in the Universal Immunization Programme in community</t>
  </si>
  <si>
    <t>ME E1.4</t>
  </si>
  <si>
    <t>Health administration regularly disseminates messages through Mid &amp; Mass media regarding benefits of RI</t>
  </si>
  <si>
    <t>Banners/posters, hoardings, folk media performances, media plan, logbook</t>
  </si>
  <si>
    <t>Standard E2</t>
  </si>
  <si>
    <t>There are established procedures for communication in case of a serious AEFI event</t>
  </si>
  <si>
    <t>ME E2.1</t>
  </si>
  <si>
    <t>Protocol for media response is available</t>
  </si>
  <si>
    <t>Verify with the designated officials</t>
  </si>
  <si>
    <t>ME E2.3</t>
  </si>
  <si>
    <t>Verify news cuttings to see if designated spokesperson’s version was reported the same day and appropriate message was given and carried as per protocol</t>
  </si>
  <si>
    <t>ME E2.4</t>
  </si>
  <si>
    <t>Specific scanning of media reports is done for the reported AEFI</t>
  </si>
  <si>
    <t>Verify documents and talk to IEC/communication officers, etc.</t>
  </si>
  <si>
    <t>ME E2.5</t>
  </si>
  <si>
    <t>Follow up of media reports is done on a daily basis</t>
  </si>
  <si>
    <t>Verify newspaper cuttings</t>
  </si>
  <si>
    <t>Standard E3</t>
  </si>
  <si>
    <t>There is a defined strategy for media management at district, state and national level</t>
  </si>
  <si>
    <t>ME E3.1</t>
  </si>
  <si>
    <t>Scanning of media reports is done on a regular basis</t>
  </si>
  <si>
    <t>Check newspaper cuttings and other records</t>
  </si>
  <si>
    <t>ME E3.2</t>
  </si>
  <si>
    <t>List of media contact persons is available with immunization officers</t>
  </si>
  <si>
    <t>Ask for list of reporters with contact details</t>
  </si>
  <si>
    <t>ME E3.3</t>
  </si>
  <si>
    <t>There is a system of regular liaison with media houses and journalists at state and national level</t>
  </si>
  <si>
    <t>Ask for evidence of regular formal/informal media interactions</t>
  </si>
  <si>
    <t>ME E3.4</t>
  </si>
  <si>
    <t>Designated official knows which information should not be prematurely shared with the media</t>
  </si>
  <si>
    <t>Name and details of the designated spokesperson/s is available</t>
  </si>
  <si>
    <t>Standard E4</t>
  </si>
  <si>
    <t>There are defined procedures for management of information on social media</t>
  </si>
  <si>
    <t>ME E4.1</t>
  </si>
  <si>
    <t>Verify the social media account</t>
  </si>
  <si>
    <t>ME E4.2</t>
  </si>
  <si>
    <t>There is a designated official for addressing social media</t>
  </si>
  <si>
    <t>ME E4.3</t>
  </si>
  <si>
    <t>Social media is regularly scanned for negative reports and rumours</t>
  </si>
  <si>
    <t>Verify with the reports</t>
  </si>
  <si>
    <t>ME E4.4</t>
  </si>
  <si>
    <t>ME E4.5</t>
  </si>
  <si>
    <t>There is a planned strategy to counter rumours and misinformation on social media</t>
  </si>
  <si>
    <t>Verify availability of planned strategy</t>
  </si>
  <si>
    <t>Standard E5</t>
  </si>
  <si>
    <t>There is an established procedure for capacity building of key personnel responsible for communication at each level of administration</t>
  </si>
  <si>
    <t>ME E5.2</t>
  </si>
  <si>
    <t>Check the availability of the list of key personal at national level</t>
  </si>
  <si>
    <t>ME E5.3</t>
  </si>
  <si>
    <t>Formal training for communicating with media has been provided</t>
  </si>
  <si>
    <t>ME E5.4</t>
  </si>
  <si>
    <t>Verify tools available as well as training and workshop records</t>
  </si>
  <si>
    <t>Area of Concern - F Convergence</t>
  </si>
  <si>
    <t>Standard F1</t>
  </si>
  <si>
    <t>There are established procedures for coordination with partner agencies</t>
  </si>
  <si>
    <t>ME F1.1</t>
  </si>
  <si>
    <t>Partner agencies have been identified at each level</t>
  </si>
  <si>
    <t>Verify using list of AEFI committee members for involvement of partner agencies and adequate representation</t>
  </si>
  <si>
    <t>ME F1.2</t>
  </si>
  <si>
    <t>There is an established channel for sharing bilateral information with partner agencies</t>
  </si>
  <si>
    <t>Verify the minutes of coordination meeting with the partner agencies</t>
  </si>
  <si>
    <t>Standard F2</t>
  </si>
  <si>
    <t>There are established  procedures for coordination with drug regulatory authorities</t>
  </si>
  <si>
    <t>ME F2.1</t>
  </si>
  <si>
    <t>Drug regularity authorities are involved at all levels of AEFI surveillance</t>
  </si>
  <si>
    <t>Verify using list of AEFI committee members for involvement of drug regulators (CDSCO/DCGI/PVPI)</t>
  </si>
  <si>
    <t>ME F2.2</t>
  </si>
  <si>
    <t>There is an established channel for sharing bilateral information with drug authorities</t>
  </si>
  <si>
    <t>Standard F3</t>
  </si>
  <si>
    <t>There are established procedures for coordination with Pharmacovigilance Programme</t>
  </si>
  <si>
    <t>ME F3.1</t>
  </si>
  <si>
    <t>Pharmacovigilance authorities are involved at all levels of AEFI surveillance</t>
  </si>
  <si>
    <t>Verify AEFI committee membership for involvement of PVPI</t>
  </si>
  <si>
    <t>ME F3.2</t>
  </si>
  <si>
    <t>There is an established channel for sharing bilateral information with pharmacovigilance programme</t>
  </si>
  <si>
    <t>Verify emails informing AEFI cases reported through PVPI and list of cases, online file sharing platform, minutes of partners meeting, etc.</t>
  </si>
  <si>
    <t>Standard F4</t>
  </si>
  <si>
    <t>There are established procedures for coordination with professional associations , academic institutions and collaborating centres</t>
  </si>
  <si>
    <t>ME F4.1</t>
  </si>
  <si>
    <t>List of representatives of professional bodies are available at each level of the programme</t>
  </si>
  <si>
    <t>Verify list of committee members for representation from professional bodies</t>
  </si>
  <si>
    <t>ME F4.2</t>
  </si>
  <si>
    <t>Ask for evidence and records of formal communication</t>
  </si>
  <si>
    <t>ME F4.3</t>
  </si>
  <si>
    <t>Institutions and organizations working in similar domains are identified for collaborated</t>
  </si>
  <si>
    <t>Ask for list of collaborating institutions</t>
  </si>
  <si>
    <t>Standard F5</t>
  </si>
  <si>
    <t>There are established procedures for coordination with civil administration and law enforcement agencies</t>
  </si>
  <si>
    <t>ME F5.1</t>
  </si>
  <si>
    <t>Key officials in civil administration and police department are identified at each level</t>
  </si>
  <si>
    <t>Verify the list of identified officials with the contact details</t>
  </si>
  <si>
    <t>ME F5.3</t>
  </si>
  <si>
    <t>There  is an established procedure for seeking help of civil administration in case of crisis</t>
  </si>
  <si>
    <t>Area of Concern - G Monitoring and Feedback</t>
  </si>
  <si>
    <t>Standard G1</t>
  </si>
  <si>
    <t>Key performance indicators for AEFI program me are defined, monitored and analyzed</t>
  </si>
  <si>
    <t>ME G1.1</t>
  </si>
  <si>
    <t>Key performance indicators are defined at each level</t>
  </si>
  <si>
    <t>Verify using current AEFI Surveillance guidelines with the immunization manager and other staff</t>
  </si>
  <si>
    <t>ME G1.2</t>
  </si>
  <si>
    <t>There is a system to gather and update data  for generation of  indicators on weekly, monthly and quarterly basis</t>
  </si>
  <si>
    <t>Weekly reports- VPD-S001, line lists; Monthly HMIS reports and Quarterly AEFI surveillance analysis reports and presentations</t>
  </si>
  <si>
    <t>ME G1.3</t>
  </si>
  <si>
    <t>The indicators  are being regularly analyzed at each level</t>
  </si>
  <si>
    <t>Verify from meeting minutes and other supporting records</t>
  </si>
  <si>
    <t>ME G1.4</t>
  </si>
  <si>
    <t>The quality of data received at all levels is verified weekly regularly</t>
  </si>
  <si>
    <t>ME G1.5</t>
  </si>
  <si>
    <t>Benchmarks and control limits have been defined for key performance indicators</t>
  </si>
  <si>
    <t>Verify from current AEFI surveillance guidelines</t>
  </si>
  <si>
    <t>ME G1.6</t>
  </si>
  <si>
    <t>Ask for letters/emails and other records</t>
  </si>
  <si>
    <t>Standard G2</t>
  </si>
  <si>
    <t>There are established procedures for scanning of different sources for identifying signals for AEFI cases</t>
  </si>
  <si>
    <t>ME G2.1</t>
  </si>
  <si>
    <t>There is a system to analyze data and trends to identify potential signals</t>
  </si>
  <si>
    <t>Ask for weekly updates and reviews, monthly review meetings and reports</t>
  </si>
  <si>
    <t>ME G2.2</t>
  </si>
  <si>
    <t>There is a system for identifying, documenting and communicating signals to relevant stakeholders</t>
  </si>
  <si>
    <t>Ask for AEFI Secretariat staff regarding the process of signal detection and communication</t>
  </si>
  <si>
    <t>ME G2.3</t>
  </si>
  <si>
    <t>There is a system to take action on identified signals</t>
  </si>
  <si>
    <t>Ask Secretariat staff regarding the signal detection and communication</t>
  </si>
  <si>
    <t>Standard G3</t>
  </si>
  <si>
    <t>There is an established procedure for providing timely feedback on reports submitted</t>
  </si>
  <si>
    <t>ME G3.1</t>
  </si>
  <si>
    <t>There is a defined criteria and checklist to assess completeness and quality of submitted investigation reports</t>
  </si>
  <si>
    <t>Verify records/emails, letters to states and districts for incomplete reports, incorrect entries, pending documents and investigation reports</t>
  </si>
  <si>
    <t>ME G3.2</t>
  </si>
  <si>
    <t>Verify records</t>
  </si>
  <si>
    <t>ME G3.3</t>
  </si>
  <si>
    <t>Follow-up is done on given feedback in stipulated time</t>
  </si>
  <si>
    <t>Verify using feedback analysis reports</t>
  </si>
  <si>
    <t>Standard G4</t>
  </si>
  <si>
    <t>There is an established procedure for providing feedback to the states regarding outcome of  findings causality assessments and  trend analysis</t>
  </si>
  <si>
    <t>ME G4.1</t>
  </si>
  <si>
    <t>Periodic feedback is given to states on trend analysis of key performance indicators</t>
  </si>
  <si>
    <t>Ask for analysis reports shared with states or state performance presentation</t>
  </si>
  <si>
    <t>Standard G5</t>
  </si>
  <si>
    <t>There is an established procedure for follow up with non-reporting states and districts</t>
  </si>
  <si>
    <t>ME G5.1</t>
  </si>
  <si>
    <t>Non reporting districts and states are identified periodically</t>
  </si>
  <si>
    <t>Verify analysis reports with state-wise and district-wise performance</t>
  </si>
  <si>
    <t>ME G5.2</t>
  </si>
  <si>
    <t>Underreporting districts and states are identified periodically</t>
  </si>
  <si>
    <t>Verify letters with analysis reports</t>
  </si>
  <si>
    <t>ME G5.3</t>
  </si>
  <si>
    <t>Root cause analysis is done for non- reporting/under reporting districts/ states</t>
  </si>
  <si>
    <t>Verify analysis reports and presentations</t>
  </si>
  <si>
    <t>ME G5.4</t>
  </si>
  <si>
    <t>Feedback on non/ under reporting district is given to states</t>
  </si>
  <si>
    <t>Verify letters/emails/meeting minutes in which feedback has been sent to states</t>
  </si>
  <si>
    <t>ME G5.5</t>
  </si>
  <si>
    <t>Follow up action is taken over feed back</t>
  </si>
  <si>
    <t>Check records for correspondence</t>
  </si>
  <si>
    <t>Area of Concern - H Quality Management System</t>
  </si>
  <si>
    <t>Standard H1</t>
  </si>
  <si>
    <t>Quality policy and objectives are defined and disseminated</t>
  </si>
  <si>
    <t>ME H1.1</t>
  </si>
  <si>
    <t>Quality team for AEFI surveillance programme is in place &amp; it reviews the quality at periodic intervals</t>
  </si>
  <si>
    <t>ME H1.2</t>
  </si>
  <si>
    <t>Quality policy for AEFI surveillance Programme is defined</t>
  </si>
  <si>
    <t>Check quality policy is displayed &amp; staff is aware of quality policy</t>
  </si>
  <si>
    <t>ME H1.3</t>
  </si>
  <si>
    <t>Quality objective for AEFI surveillance is defined</t>
  </si>
  <si>
    <t>ME H1.4</t>
  </si>
  <si>
    <t>Progress towards achieving  quality objectives is monitored periodically</t>
  </si>
  <si>
    <t>Check quality objectives  are reviewed at periodic intervals</t>
  </si>
  <si>
    <t>Standard H2</t>
  </si>
  <si>
    <t>Standard Operating Procedures are defined, documented and established at each level</t>
  </si>
  <si>
    <t>ME H2.1</t>
  </si>
  <si>
    <t>Ask for current version of SOPs: notification &amp;reporting, investigation, causality assessment, operation management, communication, convergence, monitoring &amp; feedback &amp; QMS.</t>
  </si>
  <si>
    <t>ME H2.2</t>
  </si>
  <si>
    <t>Standard operating procedures are available  at point of use</t>
  </si>
  <si>
    <t>Check that relevant part of SOP is available with its process owner</t>
  </si>
  <si>
    <t>ME H2.3</t>
  </si>
  <si>
    <t>Standard operating procedure adequately describes processes&amp; procedures</t>
  </si>
  <si>
    <t>Check work instructions are displayed</t>
  </si>
  <si>
    <t>ME H2.4</t>
  </si>
  <si>
    <t>Verify though training records and staff interviews</t>
  </si>
  <si>
    <t>Standard H3</t>
  </si>
  <si>
    <t>There are established procedures for internal assessment and periodic reviews</t>
  </si>
  <si>
    <t>ME H3.1</t>
  </si>
  <si>
    <t>Periodic internal assessments are conducted at various levels at defined intervals</t>
  </si>
  <si>
    <t>Check availability of internal assessment plan and see if schedule is prepared, internal assessors are identified &amp; trained, records of internal assessment are maintained &amp; a person is identified to coordinate activities.</t>
  </si>
  <si>
    <t>ME H3.2</t>
  </si>
  <si>
    <t>Non compliances are enumerated &amp; recorded adequately</t>
  </si>
  <si>
    <t>Check records are maintained</t>
  </si>
  <si>
    <t>ME H3.3</t>
  </si>
  <si>
    <t>Action plans are made on gaps found during the assessment process</t>
  </si>
  <si>
    <t>Check action plan is reviewed periodically</t>
  </si>
  <si>
    <t>ME H3.4</t>
  </si>
  <si>
    <t>Corrective actions are taken to address the issues observed in the assessment</t>
  </si>
  <si>
    <t>Check system is inplace to ensure that corrective actions are taken timely</t>
  </si>
  <si>
    <t>ME H3.5</t>
  </si>
  <si>
    <t>There is a mechanism for validation and analysis of quality indicators to facilitate quality improvement</t>
  </si>
  <si>
    <t>Verify the listed quality indicators and analysis reports</t>
  </si>
  <si>
    <t>Standard H4</t>
  </si>
  <si>
    <t>Continuous Quality Improvement is practiced at each level of AEFI surveillance program</t>
  </si>
  <si>
    <t>ME H4.1</t>
  </si>
  <si>
    <t>Check feedback is taken from stakeholders at periodic intervals &amp; it is analyzed</t>
  </si>
  <si>
    <t>ME H4.2</t>
  </si>
  <si>
    <t>Check records are available &amp; maintained</t>
  </si>
  <si>
    <t>ME H4.3</t>
  </si>
  <si>
    <t>Internal quality assurance programme for its key processes are in place</t>
  </si>
  <si>
    <t>Check availability &amp; use of checklist for investigations, causality assessment, communication, monitoring &amp; feedback etc.</t>
  </si>
  <si>
    <t>ME H4.4</t>
  </si>
  <si>
    <t>Verify training records and interview staff</t>
  </si>
  <si>
    <t>ME H4.5</t>
  </si>
  <si>
    <t>The quality improvement programme identifies opportunities for improvement based on pre- defined intervals</t>
  </si>
  <si>
    <t>Standard H5</t>
  </si>
  <si>
    <t>There is an established procedure to identify and mitigate risks in relation to the AEFI programme</t>
  </si>
  <si>
    <t>ME H5.1</t>
  </si>
  <si>
    <t>Risk management framework is in place for AEFI surveillance programme</t>
  </si>
  <si>
    <t>Check risk management framework and whether it has plans, relationships, accountabilities, resources, processes and activities to manage all types of risks</t>
  </si>
  <si>
    <t>ME H5.2</t>
  </si>
  <si>
    <t>Risk &amp; opportunities for improvement in all critical processes are identified, analyzed &amp; prioritized</t>
  </si>
  <si>
    <t>Check that the risk management framework clearly defines what are acceptable &amp; what are unacceptable risks and how to eliminate, avoid &amp; mitigate risks</t>
  </si>
  <si>
    <t>ME H5.3</t>
  </si>
  <si>
    <t>Verify the risk registers</t>
  </si>
  <si>
    <t>ME H5.4</t>
  </si>
  <si>
    <t>There is a system in place to check effectiveness of actions taken.</t>
  </si>
  <si>
    <r>
      <rPr>
        <b/>
        <sz val="12"/>
        <color rgb="FFFFFFFF"/>
        <rFont val="Cambria"/>
        <family val="1"/>
      </rPr>
      <t>Checklist for National Level</t>
    </r>
  </si>
  <si>
    <r>
      <rPr>
        <b/>
        <sz val="12"/>
        <color rgb="FFFFFFFF"/>
        <rFont val="Cambria"/>
        <family val="1"/>
      </rPr>
      <t>Reference No.</t>
    </r>
  </si>
  <si>
    <r>
      <rPr>
        <b/>
        <sz val="12"/>
        <color rgb="FFFFFFFF"/>
        <rFont val="Cambria"/>
        <family val="1"/>
      </rPr>
      <t>Measurable Element</t>
    </r>
  </si>
  <si>
    <r>
      <rPr>
        <b/>
        <sz val="12"/>
        <color rgb="FFFFFFFF"/>
        <rFont val="Cambria"/>
        <family val="1"/>
      </rPr>
      <t>Compliance</t>
    </r>
  </si>
  <si>
    <r>
      <rPr>
        <b/>
        <sz val="12"/>
        <color rgb="FFFFFFFF"/>
        <rFont val="Cambria"/>
        <family val="1"/>
      </rPr>
      <t>Assessment Method</t>
    </r>
  </si>
  <si>
    <r>
      <rPr>
        <b/>
        <sz val="12"/>
        <color rgb="FFFFFFFF"/>
        <rFont val="Cambria"/>
        <family val="1"/>
      </rPr>
      <t>Means of Verification</t>
    </r>
  </si>
  <si>
    <r>
      <rPr>
        <b/>
        <sz val="12"/>
        <color rgb="FFFFFFFF"/>
        <rFont val="Cambria"/>
        <family val="1"/>
      </rPr>
      <t>Remarks</t>
    </r>
  </si>
  <si>
    <t>OB</t>
  </si>
  <si>
    <t>Mark Obtained</t>
  </si>
  <si>
    <t>Total Marks</t>
  </si>
  <si>
    <t>Score in %</t>
  </si>
  <si>
    <t>Area of Concern</t>
  </si>
  <si>
    <t>A</t>
  </si>
  <si>
    <t>B</t>
  </si>
  <si>
    <t>C</t>
  </si>
  <si>
    <t>D</t>
  </si>
  <si>
    <t>E</t>
  </si>
  <si>
    <t>F</t>
  </si>
  <si>
    <t>G</t>
  </si>
  <si>
    <t>H</t>
  </si>
  <si>
    <t>Total</t>
  </si>
  <si>
    <t>National Quality Assurance Standards for AEFI Surveillance</t>
  </si>
  <si>
    <t>Name of Immunisation Site</t>
  </si>
  <si>
    <t>Date of Assessment</t>
  </si>
  <si>
    <t>Name of Assessor</t>
  </si>
  <si>
    <t>Name of Assesse</t>
  </si>
  <si>
    <t>S.no</t>
  </si>
  <si>
    <t>Score</t>
  </si>
  <si>
    <t>Overall Score</t>
  </si>
  <si>
    <t>Notification and Reporting</t>
  </si>
  <si>
    <t>Investigation</t>
  </si>
  <si>
    <t>Causality Assessment</t>
  </si>
  <si>
    <t>Operational Management</t>
  </si>
  <si>
    <t xml:space="preserve">Communication </t>
  </si>
  <si>
    <t>Convergance</t>
  </si>
  <si>
    <t>Monitoring and Feedback</t>
  </si>
  <si>
    <t>Quality Management System</t>
  </si>
  <si>
    <t>Major Gaps Observed</t>
  </si>
  <si>
    <t>Strengths/Good Practices</t>
  </si>
  <si>
    <t>Area of Improvements</t>
  </si>
  <si>
    <t>Signature</t>
  </si>
  <si>
    <t>Date</t>
  </si>
  <si>
    <t>Reference Number</t>
  </si>
  <si>
    <t>Standard Statement</t>
  </si>
  <si>
    <t>Area of Concern "A" - Notification and Reporting</t>
  </si>
  <si>
    <t>Preliminary and Final case investigation formats are reported as per defined protocol</t>
  </si>
  <si>
    <t>Area of Concern "B" - Investigation</t>
  </si>
  <si>
    <t>Area of Concern "C" Causality Assessment</t>
  </si>
  <si>
    <t>There is an established procedure for taking appropriate action on outcome of causality assessment</t>
  </si>
  <si>
    <t>Area of Concern "D" - Operational Management</t>
  </si>
  <si>
    <t>Roles and responsibilities of stakeholders at different administrative levels are defined and  effectively communicated</t>
  </si>
  <si>
    <t>There are  established  procedures for training and capacity building of personnel involved in AEFI Surveillance</t>
  </si>
  <si>
    <t>Area of Concern  -  E Communication</t>
  </si>
  <si>
    <t>There are established procedures for regular communication to build and maintain confidence in the Universal Immunization Programme in the community</t>
  </si>
  <si>
    <t>There are established procedures for communication in case of serious AEFI event</t>
  </si>
  <si>
    <t>There is a defined strategy for media management at district, state and national leve</t>
  </si>
  <si>
    <t>There are established procedures for capacity building of key personnel responsible for communication  at each level of administration</t>
  </si>
  <si>
    <t>Area of Concern -  F Convergence</t>
  </si>
  <si>
    <t>There are established procedures for coordination with drug regulatory authorities</t>
  </si>
  <si>
    <t>There are established procedures for coordination with professional associations, academic institutions and collaborating centres</t>
  </si>
  <si>
    <t>Area of Concern -G "Monitoring and Feedback"</t>
  </si>
  <si>
    <t>Key performance indicators for AEFI programme are defined, monitored and analyzed</t>
  </si>
  <si>
    <t>There is an established procedure for providing feedback to the states regarding outcome of findings of causality assessments and trend analysis</t>
  </si>
  <si>
    <t>There is an established procedure to follow up with non-reporting states and districts</t>
  </si>
  <si>
    <t>Area of Concern -  H  "Quality Management System"</t>
  </si>
  <si>
    <t>Standard Operating Procedures are defined, documented  and established  at each level</t>
  </si>
  <si>
    <t>There are established  procedures  for internal assessment and periodic reviews</t>
  </si>
  <si>
    <t>Continual Quality Improvement  is  practiced at each level of AEFI surveillance programme</t>
  </si>
  <si>
    <t>There is  an established procedure to identify and mitigate risks in relation to AEFI programme</t>
  </si>
  <si>
    <t>NA</t>
  </si>
  <si>
    <t>There is an established procedure for functioning of National AEFI Secretariat</t>
  </si>
  <si>
    <t>Level - National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</si>
</sst>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8"/>
      <name val="Calibri"/>
      <family val="2"/>
      <scheme val="minor"/>
    </font>
    <font>
      <b/>
      <sz val="12"/>
      <name val="Cambria"/>
      <family val="1"/>
    </font>
    <font>
      <b/>
      <sz val="12"/>
      <color rgb="FFFFFFFF"/>
      <name val="Cambria"/>
      <family val="1"/>
    </font>
    <font>
      <sz val="12"/>
      <color theme="1"/>
      <name val="Cambria"/>
      <family val="1"/>
    </font>
    <font>
      <sz val="12"/>
      <name val="Cambria"/>
      <family val="1"/>
    </font>
    <font>
      <sz val="11"/>
      <color theme="1"/>
      <name val="Calibri"/>
      <family val="2"/>
      <scheme val="minor"/>
    </font>
    <font>
      <sz val="11"/>
      <color theme="1"/>
      <name val="Cambria"/>
      <family val="1"/>
    </font>
    <font>
      <b/>
      <sz val="18"/>
      <color theme="0"/>
      <name val="Cambria"/>
      <family val="1"/>
    </font>
    <font>
      <b/>
      <sz val="14"/>
      <color theme="0"/>
      <name val="Cambria"/>
      <family val="1"/>
    </font>
    <font>
      <b/>
      <sz val="10"/>
      <color theme="0"/>
      <name val="Cambria"/>
      <family val="1"/>
    </font>
    <font>
      <b/>
      <sz val="14"/>
      <color theme="1"/>
      <name val="Cambria"/>
      <family val="1"/>
    </font>
    <font>
      <b/>
      <sz val="11"/>
      <color theme="0"/>
      <name val="Cambria"/>
      <family val="1"/>
    </font>
    <font>
      <b/>
      <sz val="11"/>
      <color theme="1"/>
      <name val="Cambria"/>
      <family val="1"/>
    </font>
    <font>
      <b/>
      <sz val="28"/>
      <color theme="0"/>
      <name val="Cambria"/>
      <family val="1"/>
    </font>
    <font>
      <b/>
      <sz val="48"/>
      <color theme="0"/>
      <name val="Cambria"/>
      <family val="1"/>
    </font>
    <font>
      <sz val="11"/>
      <color theme="0"/>
      <name val="Cambria"/>
      <family val="1"/>
    </font>
    <font>
      <sz val="12"/>
      <color theme="0"/>
      <name val="Cambria"/>
      <family val="1"/>
    </font>
    <font>
      <b/>
      <sz val="12"/>
      <color theme="0"/>
      <name val="Cambria"/>
      <family val="1"/>
    </font>
  </fonts>
  <fills count="12">
    <fill>
      <patternFill patternType="none"/>
    </fill>
    <fill>
      <patternFill patternType="gray125"/>
    </fill>
    <fill>
      <patternFill patternType="solid">
        <fgColor rgb="FFF26522"/>
      </patternFill>
    </fill>
    <fill>
      <patternFill patternType="solid">
        <fgColor rgb="FF211B63"/>
      </patternFill>
    </fill>
    <fill>
      <patternFill patternType="solid">
        <fgColor rgb="FFA7A9AC"/>
      </patternFill>
    </fill>
    <fill>
      <patternFill patternType="solid">
        <fgColor rgb="FFFFCB05"/>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0070C0"/>
        <bgColor indexed="64"/>
      </patternFill>
    </fill>
  </fills>
  <borders count="16">
    <border>
      <left/>
      <right/>
      <top/>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4D4D4F"/>
      </left>
      <right/>
      <top/>
      <bottom style="thin">
        <color rgb="FF4D4D4F"/>
      </bottom>
      <diagonal/>
    </border>
    <border>
      <left/>
      <right/>
      <top/>
      <bottom style="thin">
        <color rgb="FF4D4D4F"/>
      </bottom>
      <diagonal/>
    </border>
    <border>
      <left/>
      <right style="thin">
        <color rgb="FF4D4D4F"/>
      </right>
      <top/>
      <bottom style="thin">
        <color rgb="FF4D4D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4D4D4F"/>
      </right>
      <top style="thin">
        <color rgb="FF4D4D4F"/>
      </top>
      <bottom/>
      <diagonal/>
    </border>
    <border>
      <left style="thin">
        <color rgb="FF4D4D4F"/>
      </left>
      <right/>
      <top style="thin">
        <color indexed="64"/>
      </top>
      <bottom style="thin">
        <color rgb="FF4D4D4F"/>
      </bottom>
      <diagonal/>
    </border>
    <border>
      <left/>
      <right/>
      <top style="thin">
        <color indexed="64"/>
      </top>
      <bottom style="thin">
        <color rgb="FF4D4D4F"/>
      </bottom>
      <diagonal/>
    </border>
  </borders>
  <cellStyleXfs count="2">
    <xf numFmtId="0" fontId="0" fillId="0" borderId="0"/>
    <xf numFmtId="9" fontId="6" fillId="0" borderId="0" applyFont="0" applyFill="0" applyBorder="0" applyAlignment="0" applyProtection="0"/>
  </cellStyleXfs>
  <cellXfs count="88">
    <xf numFmtId="0" fontId="0" fillId="0" borderId="0" xfId="0"/>
    <xf numFmtId="0" fontId="4" fillId="0" borderId="0" xfId="0" applyFont="1"/>
    <xf numFmtId="0" fontId="2" fillId="3" borderId="4" xfId="0" applyFont="1" applyFill="1" applyBorder="1" applyAlignment="1">
      <alignment vertical="top" wrapText="1"/>
    </xf>
    <xf numFmtId="0" fontId="2" fillId="3" borderId="4" xfId="0" applyFont="1" applyFill="1" applyBorder="1" applyAlignment="1">
      <alignment horizontal="left" vertical="top" wrapText="1"/>
    </xf>
    <xf numFmtId="0" fontId="2" fillId="3" borderId="4" xfId="0" applyFont="1" applyFill="1" applyBorder="1" applyAlignment="1">
      <alignment horizontal="left" vertical="top" wrapText="1" indent="3"/>
    </xf>
    <xf numFmtId="0" fontId="5" fillId="6" borderId="4" xfId="0" applyFont="1" applyFill="1" applyBorder="1" applyAlignment="1">
      <alignment vertical="top" wrapText="1"/>
    </xf>
    <xf numFmtId="0" fontId="5" fillId="0" borderId="4" xfId="0" applyFont="1" applyBorder="1" applyAlignment="1">
      <alignment horizontal="left" vertical="top" wrapText="1"/>
    </xf>
    <xf numFmtId="0" fontId="4" fillId="0" borderId="4" xfId="0" applyFont="1" applyBorder="1" applyAlignment="1">
      <alignment horizontal="left" vertical="center" wrapText="1"/>
    </xf>
    <xf numFmtId="0" fontId="2" fillId="6" borderId="4" xfId="0" applyFont="1" applyFill="1" applyBorder="1" applyAlignment="1">
      <alignmen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2" fillId="6" borderId="4" xfId="0" applyFont="1" applyFill="1" applyBorder="1" applyAlignment="1">
      <alignment horizontal="left" vertical="top" wrapText="1"/>
    </xf>
    <xf numFmtId="0" fontId="4" fillId="0" borderId="3" xfId="0" applyFont="1" applyBorder="1" applyAlignment="1">
      <alignment horizontal="left" vertical="center" wrapText="1"/>
    </xf>
    <xf numFmtId="0" fontId="5" fillId="0" borderId="4" xfId="0" applyFont="1" applyBorder="1" applyAlignment="1">
      <alignment horizontal="left" vertical="top" wrapText="1" indent="1"/>
    </xf>
    <xf numFmtId="0" fontId="5" fillId="0" borderId="12" xfId="0" applyFont="1" applyBorder="1" applyAlignment="1">
      <alignment horizontal="left" vertical="top" wrapText="1"/>
    </xf>
    <xf numFmtId="0" fontId="4" fillId="0" borderId="13" xfId="0" applyFont="1" applyBorder="1" applyAlignment="1">
      <alignment horizontal="left" vertical="top" wrapText="1"/>
    </xf>
    <xf numFmtId="0" fontId="2" fillId="3" borderId="4" xfId="0" applyFont="1" applyFill="1" applyBorder="1" applyAlignment="1">
      <alignment horizontal="center" vertical="top" wrapText="1"/>
    </xf>
    <xf numFmtId="0" fontId="5" fillId="0" borderId="4" xfId="0" applyFont="1" applyBorder="1" applyAlignment="1">
      <alignment horizontal="center" vertical="top" wrapText="1"/>
    </xf>
    <xf numFmtId="0" fontId="4" fillId="0" borderId="12" xfId="0" applyFont="1" applyBorder="1" applyAlignment="1">
      <alignment horizontal="center" vertical="top" wrapText="1"/>
    </xf>
    <xf numFmtId="0" fontId="4" fillId="0" borderId="4" xfId="0" applyFont="1" applyBorder="1" applyAlignment="1">
      <alignment horizontal="center" vertical="top" wrapText="1"/>
    </xf>
    <xf numFmtId="0" fontId="4" fillId="0" borderId="4" xfId="0" applyFont="1" applyBorder="1" applyAlignment="1">
      <alignment horizontal="center" vertical="center" wrapText="1"/>
    </xf>
    <xf numFmtId="0" fontId="5" fillId="0" borderId="12" xfId="0" applyFont="1" applyBorder="1" applyAlignment="1">
      <alignment horizontal="center" vertical="top" wrapText="1"/>
    </xf>
    <xf numFmtId="0" fontId="4" fillId="0" borderId="0" xfId="0" applyFont="1" applyAlignment="1">
      <alignment horizontal="center"/>
    </xf>
    <xf numFmtId="0" fontId="5" fillId="8" borderId="4" xfId="0" applyFont="1" applyFill="1" applyBorder="1" applyAlignment="1">
      <alignment vertical="top" wrapText="1"/>
    </xf>
    <xf numFmtId="0" fontId="2" fillId="8" borderId="4" xfId="0" applyFont="1" applyFill="1" applyBorder="1" applyAlignment="1">
      <alignment vertical="top" wrapText="1"/>
    </xf>
    <xf numFmtId="0" fontId="2" fillId="8" borderId="4" xfId="0" applyFont="1" applyFill="1" applyBorder="1" applyAlignment="1">
      <alignment horizontal="left" vertical="top" wrapText="1"/>
    </xf>
    <xf numFmtId="0" fontId="2" fillId="8" borderId="5" xfId="0" applyFont="1" applyFill="1" applyBorder="1" applyAlignment="1">
      <alignment vertical="top" wrapText="1"/>
    </xf>
    <xf numFmtId="0" fontId="4" fillId="8" borderId="0" xfId="0" applyFont="1" applyFill="1"/>
    <xf numFmtId="0" fontId="5" fillId="8" borderId="4" xfId="0" applyFont="1" applyFill="1" applyBorder="1" applyAlignment="1">
      <alignment horizontal="left" vertical="top" wrapText="1"/>
    </xf>
    <xf numFmtId="0" fontId="5" fillId="8" borderId="12" xfId="0" applyFont="1" applyFill="1" applyBorder="1" applyAlignment="1">
      <alignment vertical="top" wrapText="1"/>
    </xf>
    <xf numFmtId="0" fontId="4" fillId="0" borderId="0" xfId="0" applyFont="1" applyAlignment="1">
      <alignment wrapText="1"/>
    </xf>
    <xf numFmtId="0" fontId="7" fillId="0" borderId="4" xfId="0" applyFont="1" applyBorder="1" applyAlignment="1">
      <alignment horizontal="center"/>
    </xf>
    <xf numFmtId="0" fontId="10" fillId="9" borderId="4" xfId="0" applyFont="1" applyFill="1" applyBorder="1" applyAlignment="1">
      <alignment horizontal="center" vertical="center"/>
    </xf>
    <xf numFmtId="0" fontId="12" fillId="9" borderId="4" xfId="0" applyFont="1" applyFill="1" applyBorder="1" applyAlignment="1">
      <alignment horizontal="center" vertical="center"/>
    </xf>
    <xf numFmtId="0" fontId="13" fillId="7" borderId="4" xfId="0" applyFont="1" applyFill="1" applyBorder="1" applyAlignment="1">
      <alignment horizontal="center" vertical="center"/>
    </xf>
    <xf numFmtId="0" fontId="13" fillId="0" borderId="4" xfId="0" applyFont="1" applyBorder="1" applyAlignment="1">
      <alignment horizontal="center"/>
    </xf>
    <xf numFmtId="9" fontId="7" fillId="0" borderId="4" xfId="0" applyNumberFormat="1" applyFont="1" applyBorder="1" applyAlignment="1">
      <alignment horizontal="center"/>
    </xf>
    <xf numFmtId="0" fontId="13" fillId="0" borderId="4" xfId="0" applyFont="1" applyBorder="1" applyAlignment="1">
      <alignment horizontal="left" vertical="center"/>
    </xf>
    <xf numFmtId="0" fontId="16" fillId="11" borderId="0" xfId="0" applyFont="1" applyFill="1" applyAlignment="1">
      <alignment horizontal="center"/>
    </xf>
    <xf numFmtId="0" fontId="12" fillId="11" borderId="4" xfId="0" applyFont="1" applyFill="1" applyBorder="1" applyAlignment="1">
      <alignment horizontal="center"/>
    </xf>
    <xf numFmtId="0" fontId="12" fillId="11" borderId="4" xfId="0" applyFont="1" applyFill="1" applyBorder="1" applyAlignment="1">
      <alignment horizontal="center" vertical="center"/>
    </xf>
    <xf numFmtId="0" fontId="12" fillId="6" borderId="4" xfId="0" applyFont="1" applyFill="1" applyBorder="1" applyAlignment="1">
      <alignment horizontal="center"/>
    </xf>
    <xf numFmtId="9" fontId="7" fillId="0" borderId="0" xfId="0" applyNumberFormat="1" applyFont="1" applyAlignment="1">
      <alignment horizontal="center"/>
    </xf>
    <xf numFmtId="0" fontId="0" fillId="0" borderId="0" xfId="0" applyAlignment="1">
      <alignment horizontal="center"/>
    </xf>
    <xf numFmtId="0" fontId="17" fillId="0" borderId="0" xfId="0" applyFont="1" applyAlignment="1">
      <alignment horizontal="center"/>
    </xf>
    <xf numFmtId="9" fontId="17" fillId="0" borderId="0" xfId="1" applyFont="1" applyAlignment="1">
      <alignment horizontal="center"/>
    </xf>
    <xf numFmtId="0" fontId="18" fillId="0" borderId="0" xfId="0" applyFont="1" applyAlignment="1">
      <alignment horizontal="center"/>
    </xf>
    <xf numFmtId="9" fontId="18" fillId="0" borderId="0" xfId="1" applyFont="1" applyAlignment="1">
      <alignment horizontal="center"/>
    </xf>
    <xf numFmtId="0" fontId="18" fillId="0" borderId="0" xfId="0" applyFont="1" applyAlignment="1">
      <alignment horizontal="center" wrapText="1"/>
    </xf>
    <xf numFmtId="0" fontId="17" fillId="0" borderId="0" xfId="0" applyFont="1"/>
    <xf numFmtId="0" fontId="17" fillId="0" borderId="0" xfId="0" applyFont="1" applyAlignment="1">
      <alignment horizontal="center" wrapText="1"/>
    </xf>
    <xf numFmtId="0" fontId="11" fillId="0" borderId="4" xfId="0" applyFont="1" applyBorder="1" applyAlignment="1">
      <alignment horizontal="center" vertical="center"/>
    </xf>
    <xf numFmtId="0" fontId="7" fillId="0" borderId="4" xfId="0" applyFont="1" applyBorder="1" applyAlignment="1">
      <alignment horizontal="center"/>
    </xf>
    <xf numFmtId="0" fontId="8" fillId="9" borderId="4" xfId="0" applyFont="1" applyFill="1" applyBorder="1" applyAlignment="1">
      <alignment horizontal="center" vertical="center" wrapText="1"/>
    </xf>
    <xf numFmtId="0" fontId="9" fillId="10" borderId="4" xfId="0" applyFont="1" applyFill="1" applyBorder="1" applyAlignment="1">
      <alignment horizontal="center" vertical="center"/>
    </xf>
    <xf numFmtId="0" fontId="13" fillId="0" borderId="4" xfId="0" applyFont="1" applyBorder="1" applyAlignment="1">
      <alignment horizontal="left" vertical="center"/>
    </xf>
    <xf numFmtId="0" fontId="14" fillId="9" borderId="4" xfId="0" applyFont="1" applyFill="1" applyBorder="1" applyAlignment="1">
      <alignment horizontal="center" vertical="center"/>
    </xf>
    <xf numFmtId="9" fontId="15" fillId="10" borderId="4" xfId="0" applyNumberFormat="1" applyFont="1" applyFill="1" applyBorder="1" applyAlignment="1">
      <alignment horizontal="center" vertical="center"/>
    </xf>
    <xf numFmtId="0" fontId="15" fillId="10" borderId="4" xfId="0" applyFont="1" applyFill="1" applyBorder="1" applyAlignment="1">
      <alignment horizontal="center" vertical="center"/>
    </xf>
    <xf numFmtId="0" fontId="7" fillId="9" borderId="4" xfId="0" applyFont="1" applyFill="1" applyBorder="1" applyAlignment="1">
      <alignment horizontal="center"/>
    </xf>
    <xf numFmtId="0" fontId="12" fillId="10" borderId="4" xfId="0" applyFont="1" applyFill="1" applyBorder="1" applyAlignment="1">
      <alignment horizontal="left" vertical="center"/>
    </xf>
    <xf numFmtId="0" fontId="7" fillId="0" borderId="4" xfId="0" applyFont="1" applyBorder="1" applyAlignment="1">
      <alignment horizontal="left" wrapText="1"/>
    </xf>
    <xf numFmtId="0" fontId="7" fillId="0" borderId="4" xfId="0" applyFont="1" applyBorder="1" applyAlignment="1">
      <alignment horizontal="center" vertical="center"/>
    </xf>
    <xf numFmtId="0" fontId="13" fillId="7" borderId="4" xfId="0" applyFont="1" applyFill="1" applyBorder="1" applyAlignment="1">
      <alignment horizontal="center" vertical="center"/>
    </xf>
    <xf numFmtId="0" fontId="13" fillId="8" borderId="9" xfId="0" applyFont="1" applyFill="1" applyBorder="1" applyAlignment="1">
      <alignment horizontal="center" vertical="center"/>
    </xf>
    <xf numFmtId="0" fontId="13" fillId="8" borderId="10" xfId="0" applyFont="1" applyFill="1" applyBorder="1" applyAlignment="1">
      <alignment horizontal="center" vertical="center"/>
    </xf>
    <xf numFmtId="0" fontId="7" fillId="0" borderId="4" xfId="0" applyFont="1" applyBorder="1" applyAlignment="1">
      <alignment horizontal="left"/>
    </xf>
    <xf numFmtId="0" fontId="13" fillId="8" borderId="9"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7" fillId="0" borderId="4" xfId="0" applyFont="1" applyBorder="1" applyAlignment="1">
      <alignment horizontal="left" vertical="center" wrapText="1"/>
    </xf>
    <xf numFmtId="0" fontId="2" fillId="5" borderId="1" xfId="0" applyFont="1" applyFill="1" applyBorder="1" applyAlignment="1">
      <alignment horizontal="left" vertical="top" wrapText="1"/>
    </xf>
    <xf numFmtId="0" fontId="2" fillId="5" borderId="2" xfId="0" applyFont="1" applyFill="1" applyBorder="1" applyAlignment="1">
      <alignment horizontal="center" vertical="top" wrapText="1"/>
    </xf>
    <xf numFmtId="0" fontId="2" fillId="5" borderId="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4" borderId="9" xfId="0" applyFont="1" applyFill="1" applyBorder="1" applyAlignment="1">
      <alignment horizontal="center" vertical="top" wrapText="1"/>
    </xf>
    <xf numFmtId="0" fontId="2" fillId="4" borderId="10" xfId="0" applyFont="1" applyFill="1" applyBorder="1" applyAlignment="1">
      <alignment horizontal="center" vertical="top" wrapText="1"/>
    </xf>
    <xf numFmtId="0" fontId="2" fillId="4" borderId="11" xfId="0" applyFont="1" applyFill="1" applyBorder="1" applyAlignment="1">
      <alignment horizontal="center" vertical="top" wrapText="1"/>
    </xf>
    <xf numFmtId="0" fontId="2" fillId="4" borderId="14" xfId="0" applyFont="1" applyFill="1" applyBorder="1" applyAlignment="1">
      <alignment horizontal="center" vertical="top" wrapText="1"/>
    </xf>
    <xf numFmtId="0" fontId="2" fillId="4" borderId="15"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5" borderId="4" xfId="0" applyFont="1" applyFill="1" applyBorder="1" applyAlignment="1">
      <alignment horizontal="left" vertical="top" wrapText="1"/>
    </xf>
    <xf numFmtId="0" fontId="2" fillId="5" borderId="4" xfId="0" applyFont="1" applyFill="1" applyBorder="1" applyAlignment="1">
      <alignment horizontal="center"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center"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2" fillId="4" borderId="6" xfId="0" applyFont="1" applyFill="1" applyBorder="1" applyAlignment="1">
      <alignment horizontal="center" vertical="top" wrapText="1"/>
    </xf>
    <xf numFmtId="0" fontId="2" fillId="4" borderId="7" xfId="0" applyFont="1" applyFill="1" applyBorder="1" applyAlignment="1">
      <alignment horizontal="center" vertical="top" wrapText="1"/>
    </xf>
  </cellXfs>
  <cellStyles count="2">
    <cellStyle name="Normal" xfId="0" builtinId="0"/>
    <cellStyle name="Percent" xfId="1" builtinId="5"/>
  </cellStyles>
  <dxfs count="2">
    <dxf>
      <fill>
        <patternFill patternType="solid">
          <fgColor rgb="FFFFC000"/>
          <bgColor rgb="FF000000"/>
        </patternFill>
      </fill>
    </dxf>
    <dxf>
      <fill>
        <patternFill patternType="solid">
          <fgColor rgb="FF0070C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D8F4E-668D-4B96-A2B1-8E21B0B7C919}">
  <sheetPr filterMode="1"/>
  <dimension ref="A1:G82"/>
  <sheetViews>
    <sheetView topLeftCell="A86" workbookViewId="0">
      <selection activeCell="A98" sqref="A98"/>
    </sheetView>
  </sheetViews>
  <sheetFormatPr defaultRowHeight="14.5" x14ac:dyDescent="0.35"/>
  <cols>
    <col min="1" max="1" width="33.36328125" customWidth="1"/>
    <col min="2" max="2" width="27.90625" customWidth="1"/>
    <col min="3" max="3" width="19.26953125" customWidth="1"/>
    <col min="5" max="5" width="24.1796875" customWidth="1"/>
    <col min="7" max="7" width="21.81640625" customWidth="1"/>
  </cols>
  <sheetData>
    <row r="1" spans="1:7" x14ac:dyDescent="0.35">
      <c r="A1" s="52" t="e" vm="1">
        <v>#VALUE!</v>
      </c>
      <c r="B1" s="52"/>
      <c r="C1" s="53" t="s">
        <v>696</v>
      </c>
      <c r="D1" s="53"/>
      <c r="E1" s="53"/>
      <c r="F1" s="53"/>
      <c r="G1" s="53"/>
    </row>
    <row r="2" spans="1:7" ht="51" customHeight="1" x14ac:dyDescent="0.35">
      <c r="A2" s="52"/>
      <c r="B2" s="52"/>
      <c r="C2" s="53"/>
      <c r="D2" s="53"/>
      <c r="E2" s="53"/>
      <c r="F2" s="53"/>
      <c r="G2" s="53"/>
    </row>
    <row r="3" spans="1:7" x14ac:dyDescent="0.35">
      <c r="A3" s="52"/>
      <c r="B3" s="52"/>
      <c r="C3" s="53"/>
      <c r="D3" s="53"/>
      <c r="E3" s="53"/>
      <c r="F3" s="53"/>
      <c r="G3" s="53"/>
    </row>
    <row r="4" spans="1:7" ht="46" customHeight="1" x14ac:dyDescent="0.35">
      <c r="A4" s="54" t="s">
        <v>746</v>
      </c>
      <c r="B4" s="54"/>
      <c r="C4" s="54"/>
      <c r="D4" s="54"/>
      <c r="E4" s="54"/>
      <c r="F4" s="54"/>
      <c r="G4" s="54"/>
    </row>
    <row r="5" spans="1:7" ht="30" customHeight="1" x14ac:dyDescent="0.35">
      <c r="A5" s="32" t="s">
        <v>697</v>
      </c>
      <c r="B5" s="51"/>
      <c r="C5" s="51"/>
      <c r="D5" s="51"/>
      <c r="E5" s="32" t="s">
        <v>698</v>
      </c>
      <c r="F5" s="51"/>
      <c r="G5" s="51"/>
    </row>
    <row r="6" spans="1:7" ht="30" customHeight="1" x14ac:dyDescent="0.35">
      <c r="A6" s="33" t="s">
        <v>699</v>
      </c>
      <c r="B6" s="51"/>
      <c r="C6" s="51"/>
      <c r="D6" s="51"/>
      <c r="E6" s="51"/>
      <c r="F6" s="51"/>
      <c r="G6" s="51"/>
    </row>
    <row r="7" spans="1:7" ht="30" customHeight="1" x14ac:dyDescent="0.35">
      <c r="A7" s="33" t="s">
        <v>700</v>
      </c>
      <c r="B7" s="51"/>
      <c r="C7" s="51"/>
      <c r="D7" s="51"/>
      <c r="E7" s="51"/>
      <c r="F7" s="51"/>
      <c r="G7" s="51"/>
    </row>
    <row r="8" spans="1:7" x14ac:dyDescent="0.35">
      <c r="A8" s="34" t="s">
        <v>701</v>
      </c>
      <c r="B8" s="34" t="s">
        <v>686</v>
      </c>
      <c r="C8" s="34" t="s">
        <v>702</v>
      </c>
      <c r="D8" s="56" t="s">
        <v>703</v>
      </c>
      <c r="E8" s="56"/>
      <c r="F8" s="56"/>
      <c r="G8" s="56"/>
    </row>
    <row r="9" spans="1:7" ht="30" customHeight="1" x14ac:dyDescent="0.35">
      <c r="A9" s="35" t="s">
        <v>687</v>
      </c>
      <c r="B9" s="35" t="s">
        <v>704</v>
      </c>
      <c r="C9" s="36">
        <f>'National Checklist'!D285</f>
        <v>0.5</v>
      </c>
      <c r="D9" s="56"/>
      <c r="E9" s="56"/>
      <c r="F9" s="56"/>
      <c r="G9" s="56"/>
    </row>
    <row r="10" spans="1:7" ht="30" customHeight="1" x14ac:dyDescent="0.35">
      <c r="A10" s="35" t="s">
        <v>688</v>
      </c>
      <c r="B10" s="35" t="s">
        <v>705</v>
      </c>
      <c r="C10" s="36">
        <f>'National Checklist'!D286</f>
        <v>0.5</v>
      </c>
      <c r="D10" s="56"/>
      <c r="E10" s="56"/>
      <c r="F10" s="56"/>
      <c r="G10" s="56"/>
    </row>
    <row r="11" spans="1:7" ht="30" customHeight="1" x14ac:dyDescent="0.35">
      <c r="A11" s="35" t="s">
        <v>689</v>
      </c>
      <c r="B11" s="35" t="s">
        <v>706</v>
      </c>
      <c r="C11" s="36">
        <f>'National Checklist'!D287</f>
        <v>0.5</v>
      </c>
      <c r="D11" s="56"/>
      <c r="E11" s="56"/>
      <c r="F11" s="56"/>
      <c r="G11" s="56"/>
    </row>
    <row r="12" spans="1:7" ht="30" customHeight="1" x14ac:dyDescent="0.35">
      <c r="A12" s="35" t="s">
        <v>690</v>
      </c>
      <c r="B12" s="35" t="s">
        <v>707</v>
      </c>
      <c r="C12" s="36">
        <f>'National Checklist'!D288</f>
        <v>0.5</v>
      </c>
      <c r="D12" s="56"/>
      <c r="E12" s="56"/>
      <c r="F12" s="56"/>
      <c r="G12" s="56"/>
    </row>
    <row r="13" spans="1:7" ht="30" customHeight="1" x14ac:dyDescent="0.35">
      <c r="A13" s="35" t="s">
        <v>691</v>
      </c>
      <c r="B13" s="35" t="s">
        <v>708</v>
      </c>
      <c r="C13" s="36">
        <f>'National Checklist'!D289</f>
        <v>0.5</v>
      </c>
      <c r="D13" s="57">
        <f>'National Checklist'!D293</f>
        <v>0.5</v>
      </c>
      <c r="E13" s="58"/>
      <c r="F13" s="58"/>
      <c r="G13" s="58"/>
    </row>
    <row r="14" spans="1:7" ht="30" customHeight="1" x14ac:dyDescent="0.35">
      <c r="A14" s="35" t="s">
        <v>692</v>
      </c>
      <c r="B14" s="35" t="s">
        <v>709</v>
      </c>
      <c r="C14" s="36">
        <f>'National Checklist'!D290</f>
        <v>0.5</v>
      </c>
      <c r="D14" s="58"/>
      <c r="E14" s="58"/>
      <c r="F14" s="58"/>
      <c r="G14" s="58"/>
    </row>
    <row r="15" spans="1:7" ht="30" customHeight="1" x14ac:dyDescent="0.35">
      <c r="A15" s="35" t="s">
        <v>693</v>
      </c>
      <c r="B15" s="35" t="s">
        <v>710</v>
      </c>
      <c r="C15" s="36">
        <f>'National Checklist'!D291</f>
        <v>0.5</v>
      </c>
      <c r="D15" s="58"/>
      <c r="E15" s="58"/>
      <c r="F15" s="58"/>
      <c r="G15" s="58"/>
    </row>
    <row r="16" spans="1:7" ht="30" customHeight="1" x14ac:dyDescent="0.35">
      <c r="A16" s="35" t="s">
        <v>694</v>
      </c>
      <c r="B16" s="35" t="s">
        <v>711</v>
      </c>
      <c r="C16" s="36">
        <f>'National Checklist'!D292</f>
        <v>0.5</v>
      </c>
      <c r="D16" s="58"/>
      <c r="E16" s="58"/>
      <c r="F16" s="58"/>
      <c r="G16" s="58"/>
    </row>
    <row r="17" spans="1:7" x14ac:dyDescent="0.35">
      <c r="A17" s="59"/>
      <c r="B17" s="59"/>
      <c r="C17" s="59"/>
      <c r="D17" s="59"/>
      <c r="E17" s="59"/>
      <c r="F17" s="59"/>
      <c r="G17" s="59"/>
    </row>
    <row r="18" spans="1:7" x14ac:dyDescent="0.35">
      <c r="A18" s="60" t="s">
        <v>712</v>
      </c>
      <c r="B18" s="60"/>
      <c r="C18" s="60"/>
      <c r="D18" s="60"/>
      <c r="E18" s="60"/>
      <c r="F18" s="60"/>
      <c r="G18" s="60"/>
    </row>
    <row r="19" spans="1:7" x14ac:dyDescent="0.35">
      <c r="A19" s="55">
        <v>1</v>
      </c>
      <c r="B19" s="55"/>
      <c r="C19" s="55"/>
      <c r="D19" s="55"/>
      <c r="E19" s="55"/>
      <c r="F19" s="55"/>
      <c r="G19" s="55"/>
    </row>
    <row r="20" spans="1:7" x14ac:dyDescent="0.35">
      <c r="A20" s="55">
        <v>2</v>
      </c>
      <c r="B20" s="55"/>
      <c r="C20" s="55"/>
      <c r="D20" s="55"/>
      <c r="E20" s="55"/>
      <c r="F20" s="55"/>
      <c r="G20" s="55"/>
    </row>
    <row r="21" spans="1:7" x14ac:dyDescent="0.35">
      <c r="A21" s="55">
        <v>3</v>
      </c>
      <c r="B21" s="55"/>
      <c r="C21" s="55"/>
      <c r="D21" s="55"/>
      <c r="E21" s="55"/>
      <c r="F21" s="55"/>
      <c r="G21" s="55"/>
    </row>
    <row r="22" spans="1:7" x14ac:dyDescent="0.35">
      <c r="A22" s="55">
        <v>4</v>
      </c>
      <c r="B22" s="55"/>
      <c r="C22" s="55"/>
      <c r="D22" s="55"/>
      <c r="E22" s="55"/>
      <c r="F22" s="55"/>
      <c r="G22" s="55"/>
    </row>
    <row r="23" spans="1:7" x14ac:dyDescent="0.35">
      <c r="A23" s="60" t="s">
        <v>713</v>
      </c>
      <c r="B23" s="60"/>
      <c r="C23" s="60"/>
      <c r="D23" s="60"/>
      <c r="E23" s="60"/>
      <c r="F23" s="60"/>
      <c r="G23" s="60"/>
    </row>
    <row r="24" spans="1:7" x14ac:dyDescent="0.35">
      <c r="A24" s="55">
        <v>1</v>
      </c>
      <c r="B24" s="55"/>
      <c r="C24" s="55"/>
      <c r="D24" s="55"/>
      <c r="E24" s="55"/>
      <c r="F24" s="55"/>
      <c r="G24" s="55"/>
    </row>
    <row r="25" spans="1:7" x14ac:dyDescent="0.35">
      <c r="A25" s="55">
        <v>2</v>
      </c>
      <c r="B25" s="55"/>
      <c r="C25" s="55"/>
      <c r="D25" s="55"/>
      <c r="E25" s="55"/>
      <c r="F25" s="55"/>
      <c r="G25" s="55"/>
    </row>
    <row r="26" spans="1:7" x14ac:dyDescent="0.35">
      <c r="A26" s="55">
        <v>3</v>
      </c>
      <c r="B26" s="55"/>
      <c r="C26" s="55"/>
      <c r="D26" s="55"/>
      <c r="E26" s="55"/>
      <c r="F26" s="55"/>
      <c r="G26" s="55"/>
    </row>
    <row r="27" spans="1:7" x14ac:dyDescent="0.35">
      <c r="A27" s="55">
        <v>4</v>
      </c>
      <c r="B27" s="55"/>
      <c r="C27" s="55"/>
      <c r="D27" s="55"/>
      <c r="E27" s="55"/>
      <c r="F27" s="55"/>
      <c r="G27" s="55"/>
    </row>
    <row r="28" spans="1:7" x14ac:dyDescent="0.35">
      <c r="A28" s="60" t="s">
        <v>714</v>
      </c>
      <c r="B28" s="60"/>
      <c r="C28" s="60"/>
      <c r="D28" s="60"/>
      <c r="E28" s="60"/>
      <c r="F28" s="60"/>
      <c r="G28" s="60"/>
    </row>
    <row r="29" spans="1:7" x14ac:dyDescent="0.35">
      <c r="A29" s="55">
        <v>1</v>
      </c>
      <c r="B29" s="55"/>
      <c r="C29" s="55"/>
      <c r="D29" s="55"/>
      <c r="E29" s="55"/>
      <c r="F29" s="55"/>
      <c r="G29" s="55"/>
    </row>
    <row r="30" spans="1:7" x14ac:dyDescent="0.35">
      <c r="A30" s="55">
        <v>2</v>
      </c>
      <c r="B30" s="55"/>
      <c r="C30" s="55"/>
      <c r="D30" s="55"/>
      <c r="E30" s="55"/>
      <c r="F30" s="55"/>
      <c r="G30" s="55"/>
    </row>
    <row r="31" spans="1:7" x14ac:dyDescent="0.35">
      <c r="A31" s="55">
        <v>3</v>
      </c>
      <c r="B31" s="55"/>
      <c r="C31" s="55"/>
      <c r="D31" s="55"/>
      <c r="E31" s="55"/>
      <c r="F31" s="55"/>
      <c r="G31" s="55"/>
    </row>
    <row r="32" spans="1:7" x14ac:dyDescent="0.35">
      <c r="A32" s="55">
        <v>4</v>
      </c>
      <c r="B32" s="55"/>
      <c r="C32" s="55"/>
      <c r="D32" s="55"/>
      <c r="E32" s="55"/>
      <c r="F32" s="55"/>
      <c r="G32" s="55"/>
    </row>
    <row r="33" spans="1:7" x14ac:dyDescent="0.35">
      <c r="A33" s="37" t="s">
        <v>715</v>
      </c>
      <c r="B33" s="62"/>
      <c r="C33" s="62"/>
      <c r="D33" s="37" t="s">
        <v>716</v>
      </c>
      <c r="E33" s="62"/>
      <c r="F33" s="62"/>
      <c r="G33" s="62"/>
    </row>
    <row r="34" spans="1:7" x14ac:dyDescent="0.35">
      <c r="A34" s="34" t="s">
        <v>717</v>
      </c>
      <c r="B34" s="63" t="s">
        <v>718</v>
      </c>
      <c r="C34" s="63"/>
      <c r="D34" s="63"/>
      <c r="E34" s="63"/>
      <c r="F34" s="63"/>
      <c r="G34" s="34" t="s">
        <v>685</v>
      </c>
    </row>
    <row r="35" spans="1:7" x14ac:dyDescent="0.35">
      <c r="A35" s="38"/>
      <c r="B35" s="64" t="s">
        <v>719</v>
      </c>
      <c r="C35" s="65"/>
      <c r="D35" s="65"/>
      <c r="E35" s="65"/>
      <c r="F35" s="65"/>
      <c r="G35" s="65"/>
    </row>
    <row r="36" spans="1:7" x14ac:dyDescent="0.35">
      <c r="A36" s="39" t="s">
        <v>243</v>
      </c>
      <c r="B36" s="61" t="s">
        <v>244</v>
      </c>
      <c r="C36" s="61"/>
      <c r="D36" s="61"/>
      <c r="E36" s="61"/>
      <c r="F36" s="61"/>
      <c r="G36" s="36">
        <f>'National Checklist'!I4</f>
        <v>0.5</v>
      </c>
    </row>
    <row r="37" spans="1:7" hidden="1" x14ac:dyDescent="0.35">
      <c r="A37" s="41" t="s">
        <v>63</v>
      </c>
      <c r="B37" s="61" t="s">
        <v>64</v>
      </c>
      <c r="C37" s="61"/>
      <c r="D37" s="61"/>
      <c r="E37" s="61"/>
      <c r="F37" s="61"/>
      <c r="G37" s="43" t="s">
        <v>744</v>
      </c>
    </row>
    <row r="38" spans="1:7" x14ac:dyDescent="0.35">
      <c r="A38" s="39" t="s">
        <v>247</v>
      </c>
      <c r="B38" s="61" t="s">
        <v>248</v>
      </c>
      <c r="C38" s="61"/>
      <c r="D38" s="61"/>
      <c r="E38" s="61"/>
      <c r="F38" s="61"/>
      <c r="G38" s="36">
        <f>'National Checklist'!I15</f>
        <v>0.5</v>
      </c>
    </row>
    <row r="39" spans="1:7" x14ac:dyDescent="0.35">
      <c r="A39" s="39" t="s">
        <v>251</v>
      </c>
      <c r="B39" s="61" t="s">
        <v>720</v>
      </c>
      <c r="C39" s="61"/>
      <c r="D39" s="61"/>
      <c r="E39" s="61"/>
      <c r="F39" s="61"/>
      <c r="G39" s="36">
        <f>'National Checklist'!I26</f>
        <v>0.5</v>
      </c>
    </row>
    <row r="40" spans="1:7" hidden="1" x14ac:dyDescent="0.35">
      <c r="A40" s="41" t="s">
        <v>97</v>
      </c>
      <c r="B40" s="61" t="s">
        <v>98</v>
      </c>
      <c r="C40" s="61"/>
      <c r="D40" s="61"/>
      <c r="E40" s="61"/>
      <c r="F40" s="61"/>
      <c r="G40" s="36" t="s">
        <v>744</v>
      </c>
    </row>
    <row r="41" spans="1:7" x14ac:dyDescent="0.35">
      <c r="A41" s="38"/>
      <c r="B41" s="67" t="s">
        <v>721</v>
      </c>
      <c r="C41" s="68"/>
      <c r="D41" s="68"/>
      <c r="E41" s="68"/>
      <c r="F41" s="68"/>
      <c r="G41" s="68"/>
    </row>
    <row r="42" spans="1:7" x14ac:dyDescent="0.35">
      <c r="A42" s="39" t="s">
        <v>256</v>
      </c>
      <c r="B42" s="61" t="s">
        <v>257</v>
      </c>
      <c r="C42" s="61"/>
      <c r="D42" s="61"/>
      <c r="E42" s="61"/>
      <c r="F42" s="61"/>
      <c r="G42" s="36">
        <f>'National Checklist'!I37</f>
        <v>0.5</v>
      </c>
    </row>
    <row r="43" spans="1:7" hidden="1" x14ac:dyDescent="0.35">
      <c r="A43" s="41" t="s">
        <v>113</v>
      </c>
      <c r="B43" s="61" t="s">
        <v>114</v>
      </c>
      <c r="C43" s="61"/>
      <c r="D43" s="61"/>
      <c r="E43" s="61"/>
      <c r="F43" s="61"/>
      <c r="G43" s="43" t="s">
        <v>744</v>
      </c>
    </row>
    <row r="44" spans="1:7" hidden="1" x14ac:dyDescent="0.35">
      <c r="A44" s="41" t="s">
        <v>145</v>
      </c>
      <c r="B44" s="61" t="s">
        <v>147</v>
      </c>
      <c r="C44" s="61"/>
      <c r="D44" s="61"/>
      <c r="E44" s="61"/>
      <c r="F44" s="61"/>
      <c r="G44" s="31" t="s">
        <v>744</v>
      </c>
    </row>
    <row r="45" spans="1:7" x14ac:dyDescent="0.35">
      <c r="A45" s="39" t="s">
        <v>146</v>
      </c>
      <c r="B45" s="61" t="s">
        <v>263</v>
      </c>
      <c r="C45" s="61"/>
      <c r="D45" s="61"/>
      <c r="E45" s="61"/>
      <c r="F45" s="61"/>
      <c r="G45" s="42">
        <f>'National Checklist'!I66</f>
        <v>0.5</v>
      </c>
    </row>
    <row r="46" spans="1:7" hidden="1" x14ac:dyDescent="0.35">
      <c r="A46" s="41" t="s">
        <v>161</v>
      </c>
      <c r="B46" s="61" t="s">
        <v>160</v>
      </c>
      <c r="C46" s="61"/>
      <c r="D46" s="61"/>
      <c r="E46" s="61"/>
      <c r="F46" s="61"/>
      <c r="G46" s="31" t="s">
        <v>744</v>
      </c>
    </row>
    <row r="47" spans="1:7" x14ac:dyDescent="0.35">
      <c r="A47" s="38"/>
      <c r="B47" s="64" t="s">
        <v>722</v>
      </c>
      <c r="C47" s="65"/>
      <c r="D47" s="65"/>
      <c r="E47" s="65"/>
      <c r="F47" s="65"/>
      <c r="G47" s="65"/>
    </row>
    <row r="48" spans="1:7" x14ac:dyDescent="0.35">
      <c r="A48" s="39" t="s">
        <v>287</v>
      </c>
      <c r="B48" s="66" t="s">
        <v>288</v>
      </c>
      <c r="C48" s="66"/>
      <c r="D48" s="66"/>
      <c r="E48" s="66"/>
      <c r="F48" s="66"/>
      <c r="G48" s="36">
        <f>'National Checklist'!I86</f>
        <v>0.5</v>
      </c>
    </row>
    <row r="49" spans="1:7" x14ac:dyDescent="0.35">
      <c r="A49" s="39" t="s">
        <v>302</v>
      </c>
      <c r="B49" s="66" t="s">
        <v>303</v>
      </c>
      <c r="C49" s="66"/>
      <c r="D49" s="66"/>
      <c r="E49" s="66"/>
      <c r="F49" s="66"/>
      <c r="G49" s="36">
        <f>'National Checklist'!I92</f>
        <v>0.5</v>
      </c>
    </row>
    <row r="50" spans="1:7" x14ac:dyDescent="0.35">
      <c r="A50" s="39" t="s">
        <v>312</v>
      </c>
      <c r="B50" s="66" t="s">
        <v>313</v>
      </c>
      <c r="C50" s="66"/>
      <c r="D50" s="66"/>
      <c r="E50" s="66"/>
      <c r="F50" s="66"/>
      <c r="G50" s="36">
        <f>'National Checklist'!I97</f>
        <v>0.5</v>
      </c>
    </row>
    <row r="51" spans="1:7" x14ac:dyDescent="0.35">
      <c r="A51" s="39" t="s">
        <v>349</v>
      </c>
      <c r="B51" s="66" t="s">
        <v>350</v>
      </c>
      <c r="C51" s="66"/>
      <c r="D51" s="66"/>
      <c r="E51" s="66"/>
      <c r="F51" s="66"/>
      <c r="G51" s="36">
        <f>'National Checklist'!I112</f>
        <v>0.5</v>
      </c>
    </row>
    <row r="52" spans="1:7" x14ac:dyDescent="0.35">
      <c r="A52" s="39" t="s">
        <v>375</v>
      </c>
      <c r="B52" s="66" t="s">
        <v>723</v>
      </c>
      <c r="C52" s="66"/>
      <c r="D52" s="66"/>
      <c r="E52" s="66"/>
      <c r="F52" s="66"/>
      <c r="G52" s="36">
        <f>'National Checklist'!I122</f>
        <v>0.5</v>
      </c>
    </row>
    <row r="53" spans="1:7" x14ac:dyDescent="0.35">
      <c r="A53" s="39"/>
      <c r="B53" s="64" t="s">
        <v>724</v>
      </c>
      <c r="C53" s="65"/>
      <c r="D53" s="65"/>
      <c r="E53" s="65"/>
      <c r="F53" s="65"/>
      <c r="G53" s="65"/>
    </row>
    <row r="54" spans="1:7" x14ac:dyDescent="0.35">
      <c r="A54" s="39" t="s">
        <v>390</v>
      </c>
      <c r="B54" s="61" t="s">
        <v>391</v>
      </c>
      <c r="C54" s="61"/>
      <c r="D54" s="61"/>
      <c r="E54" s="61"/>
      <c r="F54" s="61"/>
      <c r="G54" s="36">
        <f>'National Checklist'!I129</f>
        <v>0.5</v>
      </c>
    </row>
    <row r="55" spans="1:7" x14ac:dyDescent="0.35">
      <c r="A55" s="39" t="s">
        <v>407</v>
      </c>
      <c r="B55" s="61" t="s">
        <v>745</v>
      </c>
      <c r="C55" s="61"/>
      <c r="D55" s="61"/>
      <c r="E55" s="61"/>
      <c r="F55" s="61"/>
      <c r="G55" s="36">
        <f>'National Checklist'!I149</f>
        <v>0.5</v>
      </c>
    </row>
    <row r="56" spans="1:7" x14ac:dyDescent="0.35">
      <c r="A56" s="39" t="s">
        <v>427</v>
      </c>
      <c r="B56" s="61" t="s">
        <v>725</v>
      </c>
      <c r="C56" s="61"/>
      <c r="D56" s="61"/>
      <c r="E56" s="61"/>
      <c r="F56" s="61"/>
      <c r="G56" s="36">
        <f>'National Checklist'!I157</f>
        <v>0.5</v>
      </c>
    </row>
    <row r="57" spans="1:7" x14ac:dyDescent="0.35">
      <c r="A57" s="39" t="s">
        <v>433</v>
      </c>
      <c r="B57" s="61" t="s">
        <v>726</v>
      </c>
      <c r="C57" s="61"/>
      <c r="D57" s="61"/>
      <c r="E57" s="61"/>
      <c r="F57" s="61"/>
      <c r="G57" s="36">
        <f>'National Checklist'!I165</f>
        <v>0.5</v>
      </c>
    </row>
    <row r="58" spans="1:7" hidden="1" x14ac:dyDescent="0.35">
      <c r="A58" s="41" t="s">
        <v>209</v>
      </c>
      <c r="B58" s="61" t="s">
        <v>210</v>
      </c>
      <c r="C58" s="61"/>
      <c r="D58" s="61"/>
      <c r="E58" s="61"/>
      <c r="F58" s="61"/>
      <c r="G58" s="43" t="s">
        <v>744</v>
      </c>
    </row>
    <row r="59" spans="1:7" x14ac:dyDescent="0.35">
      <c r="A59" s="38"/>
      <c r="B59" s="64" t="s">
        <v>727</v>
      </c>
      <c r="C59" s="65"/>
      <c r="D59" s="65"/>
      <c r="E59" s="65"/>
      <c r="F59" s="65"/>
      <c r="G59" s="65"/>
    </row>
    <row r="60" spans="1:7" x14ac:dyDescent="0.35">
      <c r="A60" s="40" t="s">
        <v>452</v>
      </c>
      <c r="B60" s="61" t="s">
        <v>728</v>
      </c>
      <c r="C60" s="61"/>
      <c r="D60" s="61"/>
      <c r="E60" s="61"/>
      <c r="F60" s="61"/>
      <c r="G60" s="36">
        <f>'National Checklist'!I181</f>
        <v>0.5</v>
      </c>
    </row>
    <row r="61" spans="1:7" x14ac:dyDescent="0.35">
      <c r="A61" s="40" t="s">
        <v>457</v>
      </c>
      <c r="B61" s="61" t="s">
        <v>729</v>
      </c>
      <c r="C61" s="61"/>
      <c r="D61" s="61"/>
      <c r="E61" s="61"/>
      <c r="F61" s="61"/>
      <c r="G61" s="36">
        <f>'National Checklist'!I187</f>
        <v>0.5</v>
      </c>
    </row>
    <row r="62" spans="1:7" x14ac:dyDescent="0.35">
      <c r="A62" s="40" t="s">
        <v>470</v>
      </c>
      <c r="B62" s="61" t="s">
        <v>730</v>
      </c>
      <c r="C62" s="61"/>
      <c r="D62" s="61"/>
      <c r="E62" s="61"/>
      <c r="F62" s="61"/>
      <c r="G62" s="36">
        <f>'National Checklist'!I193</f>
        <v>0.5</v>
      </c>
    </row>
    <row r="63" spans="1:7" x14ac:dyDescent="0.35">
      <c r="A63" s="40" t="s">
        <v>484</v>
      </c>
      <c r="B63" s="61" t="s">
        <v>485</v>
      </c>
      <c r="C63" s="61"/>
      <c r="D63" s="61"/>
      <c r="E63" s="61"/>
      <c r="F63" s="61"/>
      <c r="G63" s="36">
        <f>'National Checklist'!I198</f>
        <v>0.5</v>
      </c>
    </row>
    <row r="64" spans="1:7" x14ac:dyDescent="0.35">
      <c r="A64" s="40" t="s">
        <v>497</v>
      </c>
      <c r="B64" s="61" t="s">
        <v>731</v>
      </c>
      <c r="C64" s="61"/>
      <c r="D64" s="61"/>
      <c r="E64" s="61"/>
      <c r="F64" s="61"/>
      <c r="G64" s="36">
        <f>'National Checklist'!I204</f>
        <v>0.5</v>
      </c>
    </row>
    <row r="65" spans="1:7" x14ac:dyDescent="0.35">
      <c r="A65" s="38"/>
      <c r="B65" s="64" t="s">
        <v>732</v>
      </c>
      <c r="C65" s="65"/>
      <c r="D65" s="65"/>
      <c r="E65" s="65"/>
      <c r="F65" s="65"/>
      <c r="G65" s="65"/>
    </row>
    <row r="66" spans="1:7" x14ac:dyDescent="0.35">
      <c r="A66" s="39" t="s">
        <v>506</v>
      </c>
      <c r="B66" s="69" t="s">
        <v>507</v>
      </c>
      <c r="C66" s="69"/>
      <c r="D66" s="69"/>
      <c r="E66" s="69"/>
      <c r="F66" s="69"/>
      <c r="G66" s="36">
        <f>'National Checklist'!I211</f>
        <v>0.5</v>
      </c>
    </row>
    <row r="67" spans="1:7" x14ac:dyDescent="0.35">
      <c r="A67" s="39" t="s">
        <v>514</v>
      </c>
      <c r="B67" s="69" t="s">
        <v>733</v>
      </c>
      <c r="C67" s="69"/>
      <c r="D67" s="69"/>
      <c r="E67" s="69"/>
      <c r="F67" s="69"/>
      <c r="G67" s="36">
        <f>'National Checklist'!I214</f>
        <v>0.5</v>
      </c>
    </row>
    <row r="68" spans="1:7" x14ac:dyDescent="0.35">
      <c r="A68" s="39" t="s">
        <v>521</v>
      </c>
      <c r="B68" s="69" t="s">
        <v>522</v>
      </c>
      <c r="C68" s="69"/>
      <c r="D68" s="69"/>
      <c r="E68" s="69"/>
      <c r="F68" s="69"/>
      <c r="G68" s="36">
        <f>'National Checklist'!I217</f>
        <v>0.5</v>
      </c>
    </row>
    <row r="69" spans="1:7" x14ac:dyDescent="0.35">
      <c r="A69" s="39" t="s">
        <v>529</v>
      </c>
      <c r="B69" s="69" t="s">
        <v>734</v>
      </c>
      <c r="C69" s="69"/>
      <c r="D69" s="69"/>
      <c r="E69" s="69"/>
      <c r="F69" s="69"/>
      <c r="G69" s="36">
        <f>'National Checklist'!I220</f>
        <v>0.5</v>
      </c>
    </row>
    <row r="70" spans="1:7" x14ac:dyDescent="0.35">
      <c r="A70" s="39" t="s">
        <v>539</v>
      </c>
      <c r="B70" s="69" t="s">
        <v>540</v>
      </c>
      <c r="C70" s="69"/>
      <c r="D70" s="69"/>
      <c r="E70" s="69"/>
      <c r="F70" s="69"/>
      <c r="G70" s="36">
        <f>'National Checklist'!I224</f>
        <v>0.5</v>
      </c>
    </row>
    <row r="71" spans="1:7" x14ac:dyDescent="0.35">
      <c r="A71" s="38"/>
      <c r="B71" s="64" t="s">
        <v>735</v>
      </c>
      <c r="C71" s="65"/>
      <c r="D71" s="65"/>
      <c r="E71" s="65"/>
      <c r="F71" s="65"/>
      <c r="G71" s="65"/>
    </row>
    <row r="72" spans="1:7" x14ac:dyDescent="0.35">
      <c r="A72" s="39" t="s">
        <v>547</v>
      </c>
      <c r="B72" s="61" t="s">
        <v>736</v>
      </c>
      <c r="C72" s="61"/>
      <c r="D72" s="61"/>
      <c r="E72" s="61"/>
      <c r="F72" s="61"/>
      <c r="G72" s="36">
        <f>'National Checklist'!I229</f>
        <v>0.5</v>
      </c>
    </row>
    <row r="73" spans="1:7" x14ac:dyDescent="0.35">
      <c r="A73" s="39" t="s">
        <v>565</v>
      </c>
      <c r="B73" s="61" t="s">
        <v>566</v>
      </c>
      <c r="C73" s="61"/>
      <c r="D73" s="61"/>
      <c r="E73" s="61"/>
      <c r="F73" s="61"/>
      <c r="G73" s="42">
        <f>'National Checklist'!I236</f>
        <v>0.5</v>
      </c>
    </row>
    <row r="74" spans="1:7" x14ac:dyDescent="0.35">
      <c r="A74" s="39" t="s">
        <v>576</v>
      </c>
      <c r="B74" s="61" t="s">
        <v>577</v>
      </c>
      <c r="C74" s="61"/>
      <c r="D74" s="61"/>
      <c r="E74" s="61"/>
      <c r="F74" s="61"/>
      <c r="G74" s="36">
        <f>'National Checklist'!I240</f>
        <v>0.5</v>
      </c>
    </row>
    <row r="75" spans="1:7" x14ac:dyDescent="0.35">
      <c r="A75" s="39" t="s">
        <v>586</v>
      </c>
      <c r="B75" s="61" t="s">
        <v>737</v>
      </c>
      <c r="C75" s="61"/>
      <c r="D75" s="61"/>
      <c r="E75" s="61"/>
      <c r="F75" s="61"/>
      <c r="G75" s="36">
        <f>'National Checklist'!I244</f>
        <v>0.5</v>
      </c>
    </row>
    <row r="76" spans="1:7" x14ac:dyDescent="0.35">
      <c r="A76" s="39" t="s">
        <v>591</v>
      </c>
      <c r="B76" s="61" t="s">
        <v>738</v>
      </c>
      <c r="C76" s="61"/>
      <c r="D76" s="61"/>
      <c r="E76" s="61"/>
      <c r="F76" s="61"/>
      <c r="G76" s="36">
        <f>'National Checklist'!I247</f>
        <v>0.5</v>
      </c>
    </row>
    <row r="77" spans="1:7" x14ac:dyDescent="0.35">
      <c r="A77" s="38"/>
      <c r="B77" s="64" t="s">
        <v>739</v>
      </c>
      <c r="C77" s="65"/>
      <c r="D77" s="65"/>
      <c r="E77" s="65"/>
      <c r="F77" s="65"/>
      <c r="G77" s="65"/>
    </row>
    <row r="78" spans="1:7" x14ac:dyDescent="0.35">
      <c r="A78" s="39" t="s">
        <v>609</v>
      </c>
      <c r="B78" s="61" t="s">
        <v>610</v>
      </c>
      <c r="C78" s="61"/>
      <c r="D78" s="61"/>
      <c r="E78" s="61"/>
      <c r="F78" s="61"/>
      <c r="G78" s="36">
        <f>'National Checklist'!I254</f>
        <v>0.5</v>
      </c>
    </row>
    <row r="79" spans="1:7" x14ac:dyDescent="0.35">
      <c r="A79" s="39" t="s">
        <v>621</v>
      </c>
      <c r="B79" s="61" t="s">
        <v>740</v>
      </c>
      <c r="C79" s="61"/>
      <c r="D79" s="61"/>
      <c r="E79" s="61"/>
      <c r="F79" s="61"/>
      <c r="G79" s="36">
        <f>'National Checklist'!I259</f>
        <v>0.5</v>
      </c>
    </row>
    <row r="80" spans="1:7" x14ac:dyDescent="0.35">
      <c r="A80" s="39" t="s">
        <v>633</v>
      </c>
      <c r="B80" s="61" t="s">
        <v>741</v>
      </c>
      <c r="C80" s="61"/>
      <c r="D80" s="61"/>
      <c r="E80" s="61"/>
      <c r="F80" s="61"/>
      <c r="G80" s="36">
        <f>'National Checklist'!I264</f>
        <v>0.5</v>
      </c>
    </row>
    <row r="81" spans="1:7" x14ac:dyDescent="0.35">
      <c r="A81" s="39" t="s">
        <v>650</v>
      </c>
      <c r="B81" s="61" t="s">
        <v>742</v>
      </c>
      <c r="C81" s="61"/>
      <c r="D81" s="61"/>
      <c r="E81" s="61"/>
      <c r="F81" s="61"/>
      <c r="G81" s="36">
        <f>'National Checklist'!I270</f>
        <v>0.5</v>
      </c>
    </row>
    <row r="82" spans="1:7" x14ac:dyDescent="0.35">
      <c r="A82" s="39" t="s">
        <v>663</v>
      </c>
      <c r="B82" s="61" t="s">
        <v>743</v>
      </c>
      <c r="C82" s="61"/>
      <c r="D82" s="61"/>
      <c r="E82" s="61"/>
      <c r="F82" s="61"/>
      <c r="G82" s="36">
        <f>'National Checklist'!I276</f>
        <v>0.5</v>
      </c>
    </row>
  </sheetData>
  <sheetProtection algorithmName="SHA-512" hashValue="e1MNXEVOEThH4pB7AS+Qf30/ShuX/ytmVztwVJ4UziU6Dm616nPT7U5SdBkhfLKpFVEjk4S3+QurX2cbkdnRZA==" saltValue="SFgbioJRnEkmabBlOO5ygA==" spinCount="100000" sheet="1" objects="1" scenarios="1"/>
  <protectedRanges>
    <protectedRange sqref="A18:XFD33" name="Range2"/>
    <protectedRange sqref="A5:XFD7" name="Range1"/>
  </protectedRanges>
  <autoFilter ref="A34:G82" xr:uid="{EC3D8F4E-668D-4B96-A2B1-8E21B0B7C919}">
    <filterColumn colId="0">
      <colorFilter dxfId="1"/>
    </filterColumn>
    <filterColumn colId="1" showButton="0"/>
    <filterColumn colId="2" showButton="0"/>
    <filterColumn colId="3" showButton="0"/>
    <filterColumn colId="4" showButton="0"/>
  </autoFilter>
  <mergeCells count="76">
    <mergeCell ref="B79:F79"/>
    <mergeCell ref="B80:F80"/>
    <mergeCell ref="B81:F81"/>
    <mergeCell ref="B82:F82"/>
    <mergeCell ref="B73:F73"/>
    <mergeCell ref="B74:F74"/>
    <mergeCell ref="B75:F75"/>
    <mergeCell ref="B76:F76"/>
    <mergeCell ref="B77:G77"/>
    <mergeCell ref="B78:F78"/>
    <mergeCell ref="B72:F72"/>
    <mergeCell ref="B61:F61"/>
    <mergeCell ref="B62:F62"/>
    <mergeCell ref="B63:F63"/>
    <mergeCell ref="B64:F64"/>
    <mergeCell ref="B65:G65"/>
    <mergeCell ref="B66:F66"/>
    <mergeCell ref="B67:F67"/>
    <mergeCell ref="B68:F68"/>
    <mergeCell ref="B69:F69"/>
    <mergeCell ref="B70:F70"/>
    <mergeCell ref="B71:G71"/>
    <mergeCell ref="B60:F60"/>
    <mergeCell ref="B49:F49"/>
    <mergeCell ref="B50:F50"/>
    <mergeCell ref="B51:F51"/>
    <mergeCell ref="B52:F52"/>
    <mergeCell ref="B53:G53"/>
    <mergeCell ref="B54:F54"/>
    <mergeCell ref="B55:F55"/>
    <mergeCell ref="B56:F56"/>
    <mergeCell ref="B57:F57"/>
    <mergeCell ref="B58:F58"/>
    <mergeCell ref="B59:G59"/>
    <mergeCell ref="B48:F48"/>
    <mergeCell ref="B37:F37"/>
    <mergeCell ref="B38:F38"/>
    <mergeCell ref="B39:F39"/>
    <mergeCell ref="B40:F40"/>
    <mergeCell ref="B41:G41"/>
    <mergeCell ref="B42:F42"/>
    <mergeCell ref="B43:F43"/>
    <mergeCell ref="B44:F44"/>
    <mergeCell ref="B45:F45"/>
    <mergeCell ref="B46:F46"/>
    <mergeCell ref="B47:G47"/>
    <mergeCell ref="B36:F36"/>
    <mergeCell ref="A26:G26"/>
    <mergeCell ref="A27:G27"/>
    <mergeCell ref="A28:G28"/>
    <mergeCell ref="A29:G29"/>
    <mergeCell ref="A30:G30"/>
    <mergeCell ref="A31:G31"/>
    <mergeCell ref="A32:G32"/>
    <mergeCell ref="B33:C33"/>
    <mergeCell ref="E33:G33"/>
    <mergeCell ref="B34:F34"/>
    <mergeCell ref="B35:G35"/>
    <mergeCell ref="A25:G25"/>
    <mergeCell ref="B7:G7"/>
    <mergeCell ref="D8:G12"/>
    <mergeCell ref="D13:G16"/>
    <mergeCell ref="A17:G17"/>
    <mergeCell ref="A18:G18"/>
    <mergeCell ref="A19:G19"/>
    <mergeCell ref="A20:G20"/>
    <mergeCell ref="A21:G21"/>
    <mergeCell ref="A22:G22"/>
    <mergeCell ref="A23:G23"/>
    <mergeCell ref="A24:G24"/>
    <mergeCell ref="B6:G6"/>
    <mergeCell ref="A1:B3"/>
    <mergeCell ref="C1:G3"/>
    <mergeCell ref="A4:G4"/>
    <mergeCell ref="B5:D5"/>
    <mergeCell ref="F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I293"/>
  <sheetViews>
    <sheetView tabSelected="1" zoomScale="80" zoomScaleNormal="80" workbookViewId="0">
      <selection activeCell="D25" sqref="D25"/>
    </sheetView>
  </sheetViews>
  <sheetFormatPr defaultColWidth="8.90625" defaultRowHeight="15" x14ac:dyDescent="0.3"/>
  <cols>
    <col min="1" max="1" width="20.26953125" style="1" customWidth="1"/>
    <col min="2" max="2" width="62.54296875" style="30" bestFit="1" customWidth="1"/>
    <col min="3" max="3" width="12.7265625" style="22" customWidth="1"/>
    <col min="4" max="4" width="21.08984375" style="22" customWidth="1"/>
    <col min="5" max="5" width="52.453125" style="1" customWidth="1"/>
    <col min="6" max="6" width="27.6328125" style="1" customWidth="1"/>
    <col min="7" max="7" width="17.453125" style="44" customWidth="1"/>
    <col min="8" max="8" width="24.26953125" style="44" customWidth="1"/>
    <col min="9" max="9" width="17.90625" style="45" customWidth="1"/>
    <col min="10" max="16384" width="8.90625" style="1"/>
  </cols>
  <sheetData>
    <row r="1" spans="1:9" x14ac:dyDescent="0.3">
      <c r="A1" s="79" t="s">
        <v>675</v>
      </c>
      <c r="B1" s="79"/>
      <c r="C1" s="79"/>
      <c r="D1" s="79"/>
      <c r="E1" s="79"/>
      <c r="F1" s="79"/>
    </row>
    <row r="2" spans="1:9" ht="30" x14ac:dyDescent="0.3">
      <c r="A2" s="2" t="s">
        <v>676</v>
      </c>
      <c r="B2" s="3" t="s">
        <v>677</v>
      </c>
      <c r="C2" s="16" t="s">
        <v>678</v>
      </c>
      <c r="D2" s="16" t="s">
        <v>679</v>
      </c>
      <c r="E2" s="4" t="s">
        <v>680</v>
      </c>
      <c r="F2" s="3" t="s">
        <v>681</v>
      </c>
      <c r="G2" s="46" t="s">
        <v>683</v>
      </c>
      <c r="H2" s="46" t="s">
        <v>684</v>
      </c>
      <c r="I2" s="47" t="s">
        <v>685</v>
      </c>
    </row>
    <row r="3" spans="1:9" x14ac:dyDescent="0.3">
      <c r="A3" s="24"/>
      <c r="B3" s="74" t="s">
        <v>242</v>
      </c>
      <c r="C3" s="75"/>
      <c r="D3" s="75"/>
      <c r="E3" s="75"/>
      <c r="F3" s="76"/>
      <c r="G3" s="44">
        <f>G4+G10+G15+G26+G31</f>
        <v>3</v>
      </c>
      <c r="H3" s="44">
        <f>H4+H10+H15+H26+H31</f>
        <v>6</v>
      </c>
      <c r="I3" s="45">
        <f>G3/H3</f>
        <v>0.5</v>
      </c>
    </row>
    <row r="4" spans="1:9" x14ac:dyDescent="0.3">
      <c r="A4" s="24" t="s">
        <v>243</v>
      </c>
      <c r="B4" s="80" t="s">
        <v>244</v>
      </c>
      <c r="C4" s="81"/>
      <c r="D4" s="80"/>
      <c r="E4" s="80"/>
      <c r="F4" s="80"/>
      <c r="G4" s="44">
        <f>SUM(C5:C9)</f>
        <v>1</v>
      </c>
      <c r="H4" s="44">
        <f>COUNT(C5:C9)*2</f>
        <v>2</v>
      </c>
      <c r="I4" s="45">
        <f>G4/H4</f>
        <v>0.5</v>
      </c>
    </row>
    <row r="5" spans="1:9" hidden="1" x14ac:dyDescent="0.3">
      <c r="A5" s="5" t="s">
        <v>55</v>
      </c>
      <c r="B5" s="6" t="s">
        <v>60</v>
      </c>
      <c r="C5" s="7"/>
      <c r="D5" s="17"/>
      <c r="E5" s="6"/>
      <c r="F5" s="7"/>
      <c r="G5" s="22"/>
      <c r="H5" s="22"/>
      <c r="I5" s="22"/>
    </row>
    <row r="6" spans="1:9" hidden="1" x14ac:dyDescent="0.3">
      <c r="A6" s="5" t="s">
        <v>56</v>
      </c>
      <c r="B6" s="6" t="s">
        <v>54</v>
      </c>
      <c r="C6" s="7"/>
      <c r="D6" s="17"/>
      <c r="E6" s="6"/>
      <c r="F6" s="7"/>
      <c r="G6" s="22"/>
      <c r="H6" s="22"/>
      <c r="I6" s="22"/>
    </row>
    <row r="7" spans="1:9" hidden="1" x14ac:dyDescent="0.3">
      <c r="A7" s="5" t="s">
        <v>57</v>
      </c>
      <c r="B7" s="6" t="s">
        <v>61</v>
      </c>
      <c r="C7" s="7"/>
      <c r="D7" s="17"/>
      <c r="E7" s="6"/>
      <c r="F7" s="7"/>
      <c r="G7" s="22"/>
      <c r="H7" s="22"/>
      <c r="I7" s="22"/>
    </row>
    <row r="8" spans="1:9" ht="30" hidden="1" x14ac:dyDescent="0.3">
      <c r="A8" s="5" t="s">
        <v>58</v>
      </c>
      <c r="B8" s="6" t="s">
        <v>62</v>
      </c>
      <c r="C8" s="7"/>
      <c r="D8" s="17"/>
      <c r="E8" s="6"/>
      <c r="F8" s="7"/>
      <c r="G8" s="22"/>
      <c r="H8" s="22"/>
      <c r="I8" s="22"/>
    </row>
    <row r="9" spans="1:9" x14ac:dyDescent="0.3">
      <c r="A9" s="24" t="s">
        <v>59</v>
      </c>
      <c r="B9" s="6" t="s">
        <v>5</v>
      </c>
      <c r="C9" s="20">
        <v>1</v>
      </c>
      <c r="D9" s="17" t="s">
        <v>245</v>
      </c>
      <c r="E9" s="6" t="s">
        <v>246</v>
      </c>
      <c r="F9" s="7"/>
    </row>
    <row r="10" spans="1:9" hidden="1" x14ac:dyDescent="0.3">
      <c r="A10" s="8" t="s">
        <v>63</v>
      </c>
      <c r="B10" s="80" t="s">
        <v>64</v>
      </c>
      <c r="C10" s="80"/>
      <c r="D10" s="80"/>
      <c r="E10" s="80"/>
      <c r="F10" s="80"/>
      <c r="G10" s="22">
        <f>SUM(C11:C14)</f>
        <v>0</v>
      </c>
      <c r="H10" s="22">
        <f>COUNT(C11:C14)*2</f>
        <v>0</v>
      </c>
      <c r="I10" s="22" t="e">
        <f t="shared" ref="I10:I66" si="0">G10/H10</f>
        <v>#DIV/0!</v>
      </c>
    </row>
    <row r="11" spans="1:9" ht="30" hidden="1" x14ac:dyDescent="0.3">
      <c r="A11" s="5" t="s">
        <v>65</v>
      </c>
      <c r="B11" s="6" t="s">
        <v>66</v>
      </c>
      <c r="C11" s="7"/>
      <c r="D11" s="17"/>
      <c r="E11" s="6"/>
      <c r="F11" s="9"/>
      <c r="G11" s="22"/>
      <c r="H11" s="22"/>
      <c r="I11" s="22"/>
    </row>
    <row r="12" spans="1:9" ht="30" hidden="1" x14ac:dyDescent="0.3">
      <c r="A12" s="5" t="s">
        <v>67</v>
      </c>
      <c r="B12" s="6" t="s">
        <v>68</v>
      </c>
      <c r="C12" s="7"/>
      <c r="D12" s="17"/>
      <c r="E12" s="6"/>
      <c r="F12" s="9"/>
      <c r="G12" s="22"/>
      <c r="H12" s="22"/>
      <c r="I12" s="22"/>
    </row>
    <row r="13" spans="1:9" ht="30" hidden="1" x14ac:dyDescent="0.3">
      <c r="A13" s="5" t="s">
        <v>69</v>
      </c>
      <c r="B13" s="6" t="s">
        <v>70</v>
      </c>
      <c r="C13" s="7"/>
      <c r="D13" s="17"/>
      <c r="E13" s="6"/>
      <c r="F13" s="9"/>
      <c r="G13" s="22"/>
      <c r="H13" s="22"/>
      <c r="I13" s="22"/>
    </row>
    <row r="14" spans="1:9" hidden="1" x14ac:dyDescent="0.3">
      <c r="A14" s="5" t="s">
        <v>71</v>
      </c>
      <c r="B14" s="6" t="s">
        <v>72</v>
      </c>
      <c r="C14" s="7"/>
      <c r="D14" s="17"/>
      <c r="E14" s="6"/>
      <c r="F14" s="9"/>
      <c r="G14" s="22"/>
      <c r="H14" s="22"/>
      <c r="I14" s="22"/>
    </row>
    <row r="15" spans="1:9" x14ac:dyDescent="0.3">
      <c r="A15" s="24" t="s">
        <v>247</v>
      </c>
      <c r="B15" s="80" t="s">
        <v>248</v>
      </c>
      <c r="C15" s="81"/>
      <c r="D15" s="80"/>
      <c r="E15" s="80"/>
      <c r="F15" s="80"/>
      <c r="G15" s="44">
        <f>SUM(C16:C25)</f>
        <v>1</v>
      </c>
      <c r="H15" s="44">
        <f>COUNT(C16:C25)*2</f>
        <v>2</v>
      </c>
      <c r="I15" s="45">
        <f t="shared" si="0"/>
        <v>0.5</v>
      </c>
    </row>
    <row r="16" spans="1:9" ht="30" hidden="1" x14ac:dyDescent="0.3">
      <c r="A16" s="5" t="s">
        <v>73</v>
      </c>
      <c r="B16" s="6" t="s">
        <v>82</v>
      </c>
      <c r="C16" s="7"/>
      <c r="D16" s="17"/>
      <c r="E16" s="6"/>
      <c r="F16" s="9"/>
      <c r="G16" s="22"/>
      <c r="H16" s="22"/>
      <c r="I16" s="22"/>
    </row>
    <row r="17" spans="1:9" ht="30" hidden="1" x14ac:dyDescent="0.3">
      <c r="A17" s="5" t="s">
        <v>74</v>
      </c>
      <c r="B17" s="6" t="s">
        <v>83</v>
      </c>
      <c r="C17" s="7"/>
      <c r="D17" s="17"/>
      <c r="E17" s="6"/>
      <c r="F17" s="9"/>
      <c r="G17" s="22"/>
      <c r="H17" s="22"/>
      <c r="I17" s="22"/>
    </row>
    <row r="18" spans="1:9" hidden="1" x14ac:dyDescent="0.3">
      <c r="A18" s="5" t="s">
        <v>75</v>
      </c>
      <c r="B18" s="6" t="s">
        <v>84</v>
      </c>
      <c r="C18" s="7"/>
      <c r="D18" s="17"/>
      <c r="E18" s="6"/>
      <c r="F18" s="9"/>
      <c r="G18" s="22"/>
      <c r="H18" s="22"/>
      <c r="I18" s="22"/>
    </row>
    <row r="19" spans="1:9" hidden="1" x14ac:dyDescent="0.3">
      <c r="A19" s="5" t="s">
        <v>76</v>
      </c>
      <c r="B19" s="6" t="s">
        <v>85</v>
      </c>
      <c r="C19" s="7"/>
      <c r="D19" s="17"/>
      <c r="E19" s="6"/>
      <c r="F19" s="9"/>
      <c r="G19" s="22"/>
      <c r="H19" s="22"/>
      <c r="I19" s="22"/>
    </row>
    <row r="20" spans="1:9" ht="30" hidden="1" x14ac:dyDescent="0.3">
      <c r="A20" s="5" t="s">
        <v>77</v>
      </c>
      <c r="B20" s="6" t="s">
        <v>86</v>
      </c>
      <c r="C20" s="7"/>
      <c r="D20" s="17"/>
      <c r="E20" s="6"/>
      <c r="F20" s="9"/>
      <c r="G20" s="22"/>
      <c r="H20" s="22"/>
      <c r="I20" s="22"/>
    </row>
    <row r="21" spans="1:9" hidden="1" x14ac:dyDescent="0.3">
      <c r="A21" s="5" t="s">
        <v>78</v>
      </c>
      <c r="B21" s="6" t="s">
        <v>87</v>
      </c>
      <c r="C21" s="7"/>
      <c r="D21" s="17"/>
      <c r="E21" s="6"/>
      <c r="F21" s="9"/>
      <c r="G21" s="22"/>
      <c r="H21" s="22"/>
      <c r="I21" s="22"/>
    </row>
    <row r="22" spans="1:9" ht="45" hidden="1" x14ac:dyDescent="0.3">
      <c r="A22" s="5" t="s">
        <v>79</v>
      </c>
      <c r="B22" s="6" t="s">
        <v>88</v>
      </c>
      <c r="C22" s="7"/>
      <c r="D22" s="17"/>
      <c r="E22" s="6"/>
      <c r="F22" s="9"/>
      <c r="G22" s="22"/>
      <c r="H22" s="22"/>
      <c r="I22" s="22"/>
    </row>
    <row r="23" spans="1:9" hidden="1" x14ac:dyDescent="0.3">
      <c r="A23" s="5" t="s">
        <v>80</v>
      </c>
      <c r="B23" s="6" t="s">
        <v>89</v>
      </c>
      <c r="C23" s="7"/>
      <c r="D23" s="17"/>
      <c r="E23" s="6"/>
      <c r="F23" s="9"/>
      <c r="G23" s="22"/>
      <c r="H23" s="22"/>
      <c r="I23" s="22"/>
    </row>
    <row r="24" spans="1:9" hidden="1" x14ac:dyDescent="0.3">
      <c r="A24" s="5" t="s">
        <v>81</v>
      </c>
      <c r="B24" s="6" t="s">
        <v>90</v>
      </c>
      <c r="C24" s="7"/>
      <c r="D24" s="17"/>
      <c r="E24" s="6"/>
      <c r="F24" s="9"/>
      <c r="G24" s="22"/>
      <c r="H24" s="22"/>
      <c r="I24" s="22"/>
    </row>
    <row r="25" spans="1:9" ht="30" x14ac:dyDescent="0.3">
      <c r="A25" s="23" t="s">
        <v>249</v>
      </c>
      <c r="B25" s="6" t="s">
        <v>6</v>
      </c>
      <c r="C25" s="20">
        <v>1</v>
      </c>
      <c r="D25" s="17" t="s">
        <v>245</v>
      </c>
      <c r="E25" s="6" t="s">
        <v>250</v>
      </c>
      <c r="F25" s="9"/>
    </row>
    <row r="26" spans="1:9" x14ac:dyDescent="0.3">
      <c r="A26" s="24" t="s">
        <v>251</v>
      </c>
      <c r="B26" s="80" t="s">
        <v>252</v>
      </c>
      <c r="C26" s="81"/>
      <c r="D26" s="80"/>
      <c r="E26" s="80"/>
      <c r="F26" s="80"/>
      <c r="G26" s="44">
        <f>SUM(C27:C30)</f>
        <v>1</v>
      </c>
      <c r="H26" s="44">
        <f>COUNT(C27:C30)*2</f>
        <v>2</v>
      </c>
      <c r="I26" s="45">
        <f t="shared" si="0"/>
        <v>0.5</v>
      </c>
    </row>
    <row r="27" spans="1:9" ht="30" hidden="1" x14ac:dyDescent="0.3">
      <c r="A27" s="5" t="s">
        <v>91</v>
      </c>
      <c r="B27" s="6" t="s">
        <v>94</v>
      </c>
      <c r="C27" s="7"/>
      <c r="D27" s="17"/>
      <c r="E27" s="6"/>
      <c r="F27" s="9"/>
      <c r="G27" s="22"/>
      <c r="H27" s="22"/>
      <c r="I27" s="22"/>
    </row>
    <row r="28" spans="1:9" ht="30" hidden="1" x14ac:dyDescent="0.3">
      <c r="A28" s="5" t="s">
        <v>92</v>
      </c>
      <c r="B28" s="6" t="s">
        <v>95</v>
      </c>
      <c r="C28" s="7"/>
      <c r="D28" s="17"/>
      <c r="E28" s="6"/>
      <c r="F28" s="9"/>
      <c r="G28" s="22"/>
      <c r="H28" s="22"/>
      <c r="I28" s="22"/>
    </row>
    <row r="29" spans="1:9" ht="30" hidden="1" x14ac:dyDescent="0.3">
      <c r="A29" s="5" t="s">
        <v>93</v>
      </c>
      <c r="B29" s="6" t="s">
        <v>96</v>
      </c>
      <c r="C29" s="7"/>
      <c r="D29" s="17"/>
      <c r="E29" s="6"/>
      <c r="F29" s="9"/>
      <c r="G29" s="22"/>
      <c r="H29" s="22"/>
      <c r="I29" s="22"/>
    </row>
    <row r="30" spans="1:9" ht="30" x14ac:dyDescent="0.3">
      <c r="A30" s="23" t="s">
        <v>253</v>
      </c>
      <c r="B30" s="6" t="s">
        <v>7</v>
      </c>
      <c r="C30" s="20">
        <v>1</v>
      </c>
      <c r="D30" s="17" t="s">
        <v>245</v>
      </c>
      <c r="E30" s="6" t="s">
        <v>254</v>
      </c>
      <c r="F30" s="9"/>
    </row>
    <row r="31" spans="1:9" hidden="1" x14ac:dyDescent="0.3">
      <c r="A31" s="8" t="s">
        <v>97</v>
      </c>
      <c r="B31" s="80" t="s">
        <v>98</v>
      </c>
      <c r="C31" s="80"/>
      <c r="D31" s="80"/>
      <c r="E31" s="80"/>
      <c r="F31" s="80"/>
      <c r="G31" s="22">
        <f>SUM(C32:C35)</f>
        <v>0</v>
      </c>
      <c r="H31" s="22">
        <f>COUNT(C32:F35)*2</f>
        <v>0</v>
      </c>
      <c r="I31" s="22" t="e">
        <f t="shared" si="0"/>
        <v>#DIV/0!</v>
      </c>
    </row>
    <row r="32" spans="1:9" ht="30" hidden="1" x14ac:dyDescent="0.3">
      <c r="A32" s="5" t="s">
        <v>99</v>
      </c>
      <c r="B32" s="6" t="s">
        <v>103</v>
      </c>
      <c r="C32" s="7"/>
      <c r="D32" s="17"/>
      <c r="E32" s="6"/>
      <c r="F32" s="9"/>
      <c r="G32" s="22"/>
      <c r="H32" s="22"/>
      <c r="I32" s="22"/>
    </row>
    <row r="33" spans="1:9" ht="45" hidden="1" x14ac:dyDescent="0.3">
      <c r="A33" s="5" t="s">
        <v>100</v>
      </c>
      <c r="B33" s="6" t="s">
        <v>104</v>
      </c>
      <c r="C33" s="7"/>
      <c r="D33" s="17"/>
      <c r="E33" s="6"/>
      <c r="F33" s="9"/>
      <c r="G33" s="22"/>
      <c r="H33" s="22"/>
      <c r="I33" s="22"/>
    </row>
    <row r="34" spans="1:9" ht="30" hidden="1" x14ac:dyDescent="0.3">
      <c r="A34" s="5" t="s">
        <v>101</v>
      </c>
      <c r="B34" s="6" t="s">
        <v>105</v>
      </c>
      <c r="C34" s="7"/>
      <c r="D34" s="17"/>
      <c r="E34" s="6"/>
      <c r="F34" s="9"/>
      <c r="G34" s="22"/>
      <c r="H34" s="22"/>
      <c r="I34" s="22"/>
    </row>
    <row r="35" spans="1:9" ht="30" hidden="1" x14ac:dyDescent="0.3">
      <c r="A35" s="5" t="s">
        <v>102</v>
      </c>
      <c r="B35" s="6" t="s">
        <v>106</v>
      </c>
      <c r="C35" s="7"/>
      <c r="D35" s="17"/>
      <c r="E35" s="6"/>
      <c r="F35" s="9"/>
      <c r="G35" s="22"/>
      <c r="H35" s="22"/>
      <c r="I35" s="22"/>
    </row>
    <row r="36" spans="1:9" x14ac:dyDescent="0.3">
      <c r="A36" s="27"/>
      <c r="B36" s="74" t="s">
        <v>255</v>
      </c>
      <c r="C36" s="75"/>
      <c r="D36" s="75"/>
      <c r="E36" s="75"/>
      <c r="F36" s="76"/>
      <c r="G36" s="44">
        <f>G37+G43+G59+G66+G78</f>
        <v>13</v>
      </c>
      <c r="H36" s="44">
        <f>H37+H43+H59+H66+H78</f>
        <v>26</v>
      </c>
      <c r="I36" s="45">
        <f t="shared" si="0"/>
        <v>0.5</v>
      </c>
    </row>
    <row r="37" spans="1:9" x14ac:dyDescent="0.3">
      <c r="A37" s="24" t="s">
        <v>256</v>
      </c>
      <c r="B37" s="70" t="s">
        <v>257</v>
      </c>
      <c r="C37" s="71"/>
      <c r="D37" s="72"/>
      <c r="E37" s="72"/>
      <c r="F37" s="73"/>
      <c r="G37" s="44">
        <f>SUM(C38:C42)</f>
        <v>2</v>
      </c>
      <c r="H37" s="44">
        <f>COUNT(C38:C42)*2</f>
        <v>4</v>
      </c>
      <c r="I37" s="45">
        <f t="shared" si="0"/>
        <v>0.5</v>
      </c>
    </row>
    <row r="38" spans="1:9" ht="45" x14ac:dyDescent="0.3">
      <c r="A38" s="23" t="s">
        <v>258</v>
      </c>
      <c r="B38" s="6" t="s">
        <v>8</v>
      </c>
      <c r="C38" s="20">
        <v>1</v>
      </c>
      <c r="D38" s="17" t="s">
        <v>259</v>
      </c>
      <c r="E38" s="6" t="s">
        <v>0</v>
      </c>
      <c r="F38" s="10"/>
    </row>
    <row r="39" spans="1:9" ht="30" hidden="1" x14ac:dyDescent="0.3">
      <c r="A39" s="5" t="s">
        <v>107</v>
      </c>
      <c r="B39" s="6" t="s">
        <v>110</v>
      </c>
      <c r="C39" s="7"/>
      <c r="D39" s="17"/>
      <c r="E39" s="6"/>
      <c r="F39" s="9"/>
      <c r="G39" s="22"/>
      <c r="H39" s="22"/>
      <c r="I39" s="22"/>
    </row>
    <row r="40" spans="1:9" ht="30" hidden="1" x14ac:dyDescent="0.3">
      <c r="A40" s="5" t="s">
        <v>108</v>
      </c>
      <c r="B40" s="6" t="s">
        <v>111</v>
      </c>
      <c r="C40" s="7"/>
      <c r="D40" s="17"/>
      <c r="E40" s="6"/>
      <c r="F40" s="9"/>
      <c r="G40" s="22"/>
      <c r="H40" s="22"/>
      <c r="I40" s="22"/>
    </row>
    <row r="41" spans="1:9" ht="45" hidden="1" x14ac:dyDescent="0.3">
      <c r="A41" s="5" t="s">
        <v>109</v>
      </c>
      <c r="B41" s="6" t="s">
        <v>112</v>
      </c>
      <c r="C41" s="7"/>
      <c r="D41" s="17"/>
      <c r="E41" s="6"/>
      <c r="F41" s="9"/>
      <c r="G41" s="22"/>
      <c r="H41" s="22"/>
      <c r="I41" s="22"/>
    </row>
    <row r="42" spans="1:9" ht="75" x14ac:dyDescent="0.3">
      <c r="A42" s="23" t="s">
        <v>260</v>
      </c>
      <c r="B42" s="6" t="s">
        <v>261</v>
      </c>
      <c r="C42" s="20">
        <v>1</v>
      </c>
      <c r="D42" s="17" t="s">
        <v>262</v>
      </c>
      <c r="E42" s="6" t="s">
        <v>9</v>
      </c>
      <c r="F42" s="10"/>
    </row>
    <row r="43" spans="1:9" hidden="1" x14ac:dyDescent="0.3">
      <c r="A43" s="8" t="s">
        <v>113</v>
      </c>
      <c r="B43" s="70" t="s">
        <v>114</v>
      </c>
      <c r="C43" s="72"/>
      <c r="D43" s="72"/>
      <c r="E43" s="72"/>
      <c r="F43" s="73"/>
      <c r="G43" s="22">
        <f>SUM(C44:F58)</f>
        <v>0</v>
      </c>
      <c r="H43" s="22">
        <f>COUNT(C44:F58)*2</f>
        <v>0</v>
      </c>
      <c r="I43" s="22" t="e">
        <f t="shared" si="0"/>
        <v>#DIV/0!</v>
      </c>
    </row>
    <row r="44" spans="1:9" ht="30" hidden="1" x14ac:dyDescent="0.3">
      <c r="A44" s="5" t="s">
        <v>115</v>
      </c>
      <c r="B44" s="6" t="s">
        <v>130</v>
      </c>
      <c r="C44" s="7"/>
      <c r="D44" s="17"/>
      <c r="E44" s="6"/>
      <c r="F44" s="10"/>
      <c r="G44" s="22"/>
      <c r="H44" s="22"/>
      <c r="I44" s="22"/>
    </row>
    <row r="45" spans="1:9" ht="30" hidden="1" x14ac:dyDescent="0.3">
      <c r="A45" s="5" t="s">
        <v>116</v>
      </c>
      <c r="B45" s="6" t="s">
        <v>131</v>
      </c>
      <c r="C45" s="7"/>
      <c r="D45" s="17"/>
      <c r="E45" s="6"/>
      <c r="F45" s="9"/>
      <c r="G45" s="22"/>
      <c r="H45" s="22"/>
      <c r="I45" s="22"/>
    </row>
    <row r="46" spans="1:9" ht="30" hidden="1" x14ac:dyDescent="0.3">
      <c r="A46" s="5" t="s">
        <v>117</v>
      </c>
      <c r="B46" s="6" t="s">
        <v>132</v>
      </c>
      <c r="C46" s="7"/>
      <c r="D46" s="17"/>
      <c r="E46" s="6"/>
      <c r="F46" s="9"/>
      <c r="G46" s="22"/>
      <c r="H46" s="22"/>
      <c r="I46" s="22"/>
    </row>
    <row r="47" spans="1:9" hidden="1" x14ac:dyDescent="0.3">
      <c r="A47" s="5" t="s">
        <v>118</v>
      </c>
      <c r="B47" s="6" t="s">
        <v>133</v>
      </c>
      <c r="C47" s="7"/>
      <c r="D47" s="17"/>
      <c r="E47" s="6"/>
      <c r="F47" s="9"/>
      <c r="G47" s="22"/>
      <c r="H47" s="22"/>
      <c r="I47" s="22"/>
    </row>
    <row r="48" spans="1:9" ht="30" hidden="1" x14ac:dyDescent="0.3">
      <c r="A48" s="5" t="s">
        <v>119</v>
      </c>
      <c r="B48" s="6" t="s">
        <v>134</v>
      </c>
      <c r="C48" s="7"/>
      <c r="D48" s="17"/>
      <c r="E48" s="6"/>
      <c r="F48" s="10"/>
      <c r="G48" s="22"/>
      <c r="H48" s="22"/>
      <c r="I48" s="22"/>
    </row>
    <row r="49" spans="1:9" hidden="1" x14ac:dyDescent="0.3">
      <c r="A49" s="5" t="s">
        <v>120</v>
      </c>
      <c r="B49" s="6" t="s">
        <v>135</v>
      </c>
      <c r="C49" s="7"/>
      <c r="D49" s="17"/>
      <c r="E49" s="6"/>
      <c r="F49" s="9"/>
      <c r="G49" s="22"/>
      <c r="H49" s="22"/>
      <c r="I49" s="22"/>
    </row>
    <row r="50" spans="1:9" hidden="1" x14ac:dyDescent="0.3">
      <c r="A50" s="5" t="s">
        <v>121</v>
      </c>
      <c r="B50" s="6" t="s">
        <v>136</v>
      </c>
      <c r="C50" s="7"/>
      <c r="D50" s="17"/>
      <c r="E50" s="6"/>
      <c r="F50" s="9"/>
      <c r="G50" s="22"/>
      <c r="H50" s="22"/>
      <c r="I50" s="22"/>
    </row>
    <row r="51" spans="1:9" hidden="1" x14ac:dyDescent="0.3">
      <c r="A51" s="5" t="s">
        <v>122</v>
      </c>
      <c r="B51" s="6" t="s">
        <v>137</v>
      </c>
      <c r="C51" s="7"/>
      <c r="D51" s="17"/>
      <c r="E51" s="6"/>
      <c r="F51" s="9"/>
      <c r="G51" s="22"/>
      <c r="H51" s="22"/>
      <c r="I51" s="22"/>
    </row>
    <row r="52" spans="1:9" ht="30" hidden="1" x14ac:dyDescent="0.3">
      <c r="A52" s="5" t="s">
        <v>123</v>
      </c>
      <c r="B52" s="6" t="s">
        <v>138</v>
      </c>
      <c r="C52" s="7"/>
      <c r="D52" s="17"/>
      <c r="E52" s="6"/>
      <c r="F52" s="9"/>
      <c r="G52" s="22"/>
      <c r="H52" s="22"/>
      <c r="I52" s="22"/>
    </row>
    <row r="53" spans="1:9" hidden="1" x14ac:dyDescent="0.3">
      <c r="A53" s="5" t="s">
        <v>124</v>
      </c>
      <c r="B53" s="6" t="s">
        <v>139</v>
      </c>
      <c r="C53" s="7"/>
      <c r="D53" s="17"/>
      <c r="E53" s="6"/>
      <c r="F53" s="9"/>
      <c r="G53" s="22"/>
      <c r="H53" s="22"/>
      <c r="I53" s="22"/>
    </row>
    <row r="54" spans="1:9" hidden="1" x14ac:dyDescent="0.3">
      <c r="A54" s="5" t="s">
        <v>125</v>
      </c>
      <c r="B54" s="6" t="s">
        <v>140</v>
      </c>
      <c r="C54" s="7"/>
      <c r="D54" s="17"/>
      <c r="E54" s="6"/>
      <c r="F54" s="9"/>
      <c r="G54" s="22"/>
      <c r="H54" s="22"/>
      <c r="I54" s="22"/>
    </row>
    <row r="55" spans="1:9" ht="30" hidden="1" x14ac:dyDescent="0.3">
      <c r="A55" s="5" t="s">
        <v>126</v>
      </c>
      <c r="B55" s="6" t="s">
        <v>141</v>
      </c>
      <c r="C55" s="7"/>
      <c r="D55" s="17"/>
      <c r="E55" s="6"/>
      <c r="F55" s="9"/>
      <c r="G55" s="22"/>
      <c r="H55" s="22"/>
      <c r="I55" s="22"/>
    </row>
    <row r="56" spans="1:9" ht="30" hidden="1" x14ac:dyDescent="0.3">
      <c r="A56" s="5" t="s">
        <v>127</v>
      </c>
      <c r="B56" s="6" t="s">
        <v>142</v>
      </c>
      <c r="C56" s="7"/>
      <c r="D56" s="17"/>
      <c r="E56" s="6"/>
      <c r="F56" s="9"/>
      <c r="G56" s="22"/>
      <c r="H56" s="22"/>
      <c r="I56" s="22"/>
    </row>
    <row r="57" spans="1:9" hidden="1" x14ac:dyDescent="0.3">
      <c r="A57" s="5" t="s">
        <v>128</v>
      </c>
      <c r="B57" s="6" t="s">
        <v>143</v>
      </c>
      <c r="C57" s="7"/>
      <c r="D57" s="17"/>
      <c r="E57" s="6"/>
      <c r="F57" s="9"/>
      <c r="G57" s="22"/>
      <c r="H57" s="22"/>
      <c r="I57" s="22"/>
    </row>
    <row r="58" spans="1:9" ht="30" hidden="1" x14ac:dyDescent="0.3">
      <c r="A58" s="5" t="s">
        <v>129</v>
      </c>
      <c r="B58" s="6" t="s">
        <v>144</v>
      </c>
      <c r="C58" s="7"/>
      <c r="D58" s="17"/>
      <c r="E58" s="6"/>
      <c r="F58" s="9"/>
      <c r="G58" s="22"/>
      <c r="H58" s="22"/>
      <c r="I58" s="22"/>
    </row>
    <row r="59" spans="1:9" hidden="1" x14ac:dyDescent="0.3">
      <c r="A59" s="11" t="s">
        <v>145</v>
      </c>
      <c r="B59" s="80" t="s">
        <v>147</v>
      </c>
      <c r="C59" s="80"/>
      <c r="D59" s="80"/>
      <c r="E59" s="80"/>
      <c r="F59" s="80"/>
      <c r="G59" s="22">
        <f>SUM(C60:C65)</f>
        <v>0</v>
      </c>
      <c r="H59" s="22">
        <f>COUNT(C60:C65)*2</f>
        <v>0</v>
      </c>
      <c r="I59" s="22" t="e">
        <f t="shared" si="0"/>
        <v>#DIV/0!</v>
      </c>
    </row>
    <row r="60" spans="1:9" hidden="1" x14ac:dyDescent="0.3">
      <c r="A60" s="5" t="s">
        <v>148</v>
      </c>
      <c r="B60" s="6" t="s">
        <v>154</v>
      </c>
      <c r="C60" s="7"/>
      <c r="D60" s="17"/>
      <c r="E60" s="6"/>
      <c r="F60" s="9"/>
      <c r="G60" s="22"/>
      <c r="H60" s="22"/>
      <c r="I60" s="22"/>
    </row>
    <row r="61" spans="1:9" hidden="1" x14ac:dyDescent="0.3">
      <c r="A61" s="5" t="s">
        <v>149</v>
      </c>
      <c r="B61" s="6" t="s">
        <v>155</v>
      </c>
      <c r="C61" s="7"/>
      <c r="D61" s="17"/>
      <c r="E61" s="6"/>
      <c r="F61" s="9"/>
      <c r="G61" s="22"/>
      <c r="H61" s="22"/>
      <c r="I61" s="22"/>
    </row>
    <row r="62" spans="1:9" ht="30" hidden="1" x14ac:dyDescent="0.3">
      <c r="A62" s="5" t="s">
        <v>150</v>
      </c>
      <c r="B62" s="6" t="s">
        <v>156</v>
      </c>
      <c r="C62" s="7"/>
      <c r="D62" s="17"/>
      <c r="E62" s="6"/>
      <c r="F62" s="9"/>
      <c r="G62" s="22"/>
      <c r="H62" s="22"/>
      <c r="I62" s="22"/>
    </row>
    <row r="63" spans="1:9" ht="30" hidden="1" x14ac:dyDescent="0.3">
      <c r="A63" s="5" t="s">
        <v>151</v>
      </c>
      <c r="B63" s="6" t="s">
        <v>157</v>
      </c>
      <c r="C63" s="7"/>
      <c r="D63" s="17"/>
      <c r="E63" s="6"/>
      <c r="F63" s="9"/>
      <c r="G63" s="22"/>
      <c r="H63" s="22"/>
      <c r="I63" s="22"/>
    </row>
    <row r="64" spans="1:9" hidden="1" x14ac:dyDescent="0.3">
      <c r="A64" s="5" t="s">
        <v>152</v>
      </c>
      <c r="B64" s="6" t="s">
        <v>158</v>
      </c>
      <c r="C64" s="7"/>
      <c r="D64" s="17"/>
      <c r="E64" s="6"/>
      <c r="F64" s="9"/>
      <c r="G64" s="22"/>
      <c r="H64" s="22"/>
      <c r="I64" s="22"/>
    </row>
    <row r="65" spans="1:9" ht="30" hidden="1" x14ac:dyDescent="0.3">
      <c r="A65" s="5" t="s">
        <v>153</v>
      </c>
      <c r="B65" s="6" t="s">
        <v>159</v>
      </c>
      <c r="C65" s="7"/>
      <c r="D65" s="17"/>
      <c r="E65" s="6"/>
      <c r="F65" s="9"/>
      <c r="G65" s="22"/>
      <c r="H65" s="22"/>
      <c r="I65" s="22"/>
    </row>
    <row r="66" spans="1:9" x14ac:dyDescent="0.3">
      <c r="A66" s="25" t="s">
        <v>146</v>
      </c>
      <c r="B66" s="80" t="s">
        <v>263</v>
      </c>
      <c r="C66" s="81"/>
      <c r="D66" s="80"/>
      <c r="E66" s="80"/>
      <c r="F66" s="80"/>
      <c r="G66" s="44">
        <f>SUM(C67:C77)</f>
        <v>11</v>
      </c>
      <c r="H66" s="44">
        <f>COUNT(C67:C77)*2</f>
        <v>22</v>
      </c>
      <c r="I66" s="45">
        <f t="shared" si="0"/>
        <v>0.5</v>
      </c>
    </row>
    <row r="67" spans="1:9" ht="90" x14ac:dyDescent="0.3">
      <c r="A67" s="28" t="s">
        <v>264</v>
      </c>
      <c r="B67" s="6" t="s">
        <v>265</v>
      </c>
      <c r="C67" s="20">
        <v>1</v>
      </c>
      <c r="D67" s="17" t="s">
        <v>245</v>
      </c>
      <c r="E67" s="6" t="s">
        <v>10</v>
      </c>
      <c r="F67" s="9"/>
    </row>
    <row r="68" spans="1:9" ht="75" x14ac:dyDescent="0.3">
      <c r="A68" s="28" t="s">
        <v>266</v>
      </c>
      <c r="B68" s="6" t="s">
        <v>267</v>
      </c>
      <c r="C68" s="20">
        <v>1</v>
      </c>
      <c r="D68" s="17" t="s">
        <v>245</v>
      </c>
      <c r="E68" s="6" t="s">
        <v>11</v>
      </c>
      <c r="F68" s="9"/>
    </row>
    <row r="69" spans="1:9" ht="75" x14ac:dyDescent="0.3">
      <c r="A69" s="28" t="s">
        <v>268</v>
      </c>
      <c r="B69" s="6" t="s">
        <v>269</v>
      </c>
      <c r="C69" s="20">
        <v>1</v>
      </c>
      <c r="D69" s="17" t="s">
        <v>259</v>
      </c>
      <c r="E69" s="6" t="s">
        <v>12</v>
      </c>
      <c r="F69" s="9"/>
    </row>
    <row r="70" spans="1:9" ht="60" x14ac:dyDescent="0.3">
      <c r="A70" s="28" t="s">
        <v>270</v>
      </c>
      <c r="B70" s="6" t="s">
        <v>13</v>
      </c>
      <c r="C70" s="20">
        <v>1</v>
      </c>
      <c r="D70" s="17" t="s">
        <v>271</v>
      </c>
      <c r="E70" s="6" t="s">
        <v>272</v>
      </c>
      <c r="F70" s="9"/>
    </row>
    <row r="71" spans="1:9" ht="30" x14ac:dyDescent="0.3">
      <c r="A71" s="28" t="s">
        <v>273</v>
      </c>
      <c r="B71" s="6" t="s">
        <v>14</v>
      </c>
      <c r="C71" s="20">
        <v>1</v>
      </c>
      <c r="D71" s="17" t="s">
        <v>259</v>
      </c>
      <c r="E71" s="6" t="s">
        <v>274</v>
      </c>
      <c r="F71" s="9"/>
    </row>
    <row r="72" spans="1:9" ht="60" x14ac:dyDescent="0.3">
      <c r="A72" s="28" t="s">
        <v>275</v>
      </c>
      <c r="B72" s="6" t="s">
        <v>276</v>
      </c>
      <c r="C72" s="20">
        <v>1</v>
      </c>
      <c r="D72" s="17" t="s">
        <v>271</v>
      </c>
      <c r="E72" s="6" t="s">
        <v>277</v>
      </c>
      <c r="F72" s="9"/>
    </row>
    <row r="73" spans="1:9" ht="30" x14ac:dyDescent="0.3">
      <c r="A73" s="28" t="s">
        <v>278</v>
      </c>
      <c r="B73" s="6" t="s">
        <v>15</v>
      </c>
      <c r="C73" s="20">
        <v>1</v>
      </c>
      <c r="D73" s="17" t="s">
        <v>245</v>
      </c>
      <c r="E73" s="6" t="s">
        <v>279</v>
      </c>
      <c r="F73" s="9"/>
    </row>
    <row r="74" spans="1:9" ht="75" x14ac:dyDescent="0.3">
      <c r="A74" s="28" t="s">
        <v>1</v>
      </c>
      <c r="B74" s="6" t="s">
        <v>280</v>
      </c>
      <c r="C74" s="20">
        <v>1</v>
      </c>
      <c r="D74" s="17" t="s">
        <v>259</v>
      </c>
      <c r="E74" s="6" t="s">
        <v>16</v>
      </c>
      <c r="F74" s="9"/>
    </row>
    <row r="75" spans="1:9" ht="30" x14ac:dyDescent="0.3">
      <c r="A75" s="28" t="s">
        <v>2</v>
      </c>
      <c r="B75" s="6" t="s">
        <v>281</v>
      </c>
      <c r="C75" s="20">
        <v>1</v>
      </c>
      <c r="D75" s="17" t="s">
        <v>259</v>
      </c>
      <c r="E75" s="6" t="s">
        <v>282</v>
      </c>
      <c r="F75" s="9"/>
    </row>
    <row r="76" spans="1:9" ht="135" x14ac:dyDescent="0.3">
      <c r="A76" s="28" t="s">
        <v>3</v>
      </c>
      <c r="B76" s="6" t="s">
        <v>283</v>
      </c>
      <c r="C76" s="20">
        <v>1</v>
      </c>
      <c r="D76" s="17" t="s">
        <v>259</v>
      </c>
      <c r="E76" s="6" t="s">
        <v>17</v>
      </c>
      <c r="F76" s="9"/>
    </row>
    <row r="77" spans="1:9" x14ac:dyDescent="0.3">
      <c r="A77" s="28" t="s">
        <v>4</v>
      </c>
      <c r="B77" s="6" t="s">
        <v>284</v>
      </c>
      <c r="C77" s="20">
        <v>1</v>
      </c>
      <c r="D77" s="17" t="s">
        <v>259</v>
      </c>
      <c r="E77" s="6" t="s">
        <v>285</v>
      </c>
      <c r="F77" s="7"/>
    </row>
    <row r="78" spans="1:9" hidden="1" x14ac:dyDescent="0.3">
      <c r="A78" s="11" t="s">
        <v>161</v>
      </c>
      <c r="B78" s="80" t="s">
        <v>160</v>
      </c>
      <c r="C78" s="80"/>
      <c r="D78" s="80"/>
      <c r="E78" s="80"/>
      <c r="F78" s="80"/>
      <c r="G78" s="22">
        <f>SUM(C79:C84)</f>
        <v>0</v>
      </c>
      <c r="H78" s="22">
        <f>COUNT(C79:C84)*2</f>
        <v>0</v>
      </c>
      <c r="I78" s="22" t="e">
        <f t="shared" ref="I78:I129" si="1">G78/H78</f>
        <v>#DIV/0!</v>
      </c>
    </row>
    <row r="79" spans="1:9" hidden="1" x14ac:dyDescent="0.3">
      <c r="A79" s="5" t="s">
        <v>162</v>
      </c>
      <c r="B79" s="6" t="s">
        <v>168</v>
      </c>
      <c r="C79" s="7"/>
      <c r="D79" s="17"/>
      <c r="E79" s="6"/>
      <c r="F79" s="9"/>
      <c r="G79" s="22"/>
      <c r="H79" s="22"/>
      <c r="I79" s="22"/>
    </row>
    <row r="80" spans="1:9" ht="30" hidden="1" x14ac:dyDescent="0.3">
      <c r="A80" s="5" t="s">
        <v>163</v>
      </c>
      <c r="B80" s="6" t="s">
        <v>169</v>
      </c>
      <c r="C80" s="7"/>
      <c r="D80" s="17"/>
      <c r="E80" s="6"/>
      <c r="F80" s="9"/>
      <c r="G80" s="22"/>
      <c r="H80" s="22"/>
      <c r="I80" s="22"/>
    </row>
    <row r="81" spans="1:9" hidden="1" x14ac:dyDescent="0.3">
      <c r="A81" s="5" t="s">
        <v>164</v>
      </c>
      <c r="B81" s="6" t="s">
        <v>170</v>
      </c>
      <c r="C81" s="7"/>
      <c r="D81" s="17"/>
      <c r="E81" s="6"/>
      <c r="F81" s="9"/>
      <c r="G81" s="22"/>
      <c r="H81" s="22"/>
      <c r="I81" s="22"/>
    </row>
    <row r="82" spans="1:9" hidden="1" x14ac:dyDescent="0.3">
      <c r="A82" s="5" t="s">
        <v>165</v>
      </c>
      <c r="B82" s="6" t="s">
        <v>171</v>
      </c>
      <c r="C82" s="7"/>
      <c r="D82" s="17"/>
      <c r="E82" s="6"/>
      <c r="F82" s="9"/>
      <c r="G82" s="22"/>
      <c r="H82" s="22"/>
      <c r="I82" s="22"/>
    </row>
    <row r="83" spans="1:9" ht="30" hidden="1" x14ac:dyDescent="0.3">
      <c r="A83" s="5" t="s">
        <v>166</v>
      </c>
      <c r="B83" s="6" t="s">
        <v>172</v>
      </c>
      <c r="C83" s="7"/>
      <c r="D83" s="17"/>
      <c r="E83" s="6"/>
      <c r="F83" s="9"/>
      <c r="G83" s="22"/>
      <c r="H83" s="22"/>
      <c r="I83" s="22"/>
    </row>
    <row r="84" spans="1:9" ht="30" hidden="1" x14ac:dyDescent="0.3">
      <c r="A84" s="5" t="s">
        <v>167</v>
      </c>
      <c r="B84" s="6" t="s">
        <v>173</v>
      </c>
      <c r="C84" s="7"/>
      <c r="D84" s="17"/>
      <c r="E84" s="6"/>
      <c r="F84" s="9"/>
      <c r="G84" s="22"/>
      <c r="H84" s="22"/>
      <c r="I84" s="22"/>
    </row>
    <row r="85" spans="1:9" x14ac:dyDescent="0.3">
      <c r="A85" s="26"/>
      <c r="B85" s="74" t="s">
        <v>286</v>
      </c>
      <c r="C85" s="75"/>
      <c r="D85" s="75"/>
      <c r="E85" s="75"/>
      <c r="F85" s="76"/>
      <c r="G85" s="44">
        <f>G86+G92+G97+G112+G122</f>
        <v>37</v>
      </c>
      <c r="H85" s="44">
        <f>H86+H92+H97+H112+H122</f>
        <v>74</v>
      </c>
      <c r="I85" s="45">
        <f t="shared" si="1"/>
        <v>0.5</v>
      </c>
    </row>
    <row r="86" spans="1:9" x14ac:dyDescent="0.3">
      <c r="A86" s="26" t="s">
        <v>287</v>
      </c>
      <c r="B86" s="82" t="s">
        <v>288</v>
      </c>
      <c r="C86" s="83"/>
      <c r="D86" s="84"/>
      <c r="E86" s="84"/>
      <c r="F86" s="85"/>
      <c r="G86" s="44">
        <f>SUM(C87:C91)</f>
        <v>5</v>
      </c>
      <c r="H86" s="44">
        <f>COUNT(C87:F91)*2</f>
        <v>10</v>
      </c>
      <c r="I86" s="45">
        <f t="shared" si="1"/>
        <v>0.5</v>
      </c>
    </row>
    <row r="87" spans="1:9" x14ac:dyDescent="0.3">
      <c r="A87" s="23" t="s">
        <v>289</v>
      </c>
      <c r="B87" s="6" t="s">
        <v>290</v>
      </c>
      <c r="C87" s="20">
        <v>1</v>
      </c>
      <c r="D87" s="17" t="s">
        <v>259</v>
      </c>
      <c r="E87" s="6" t="s">
        <v>291</v>
      </c>
      <c r="F87" s="10"/>
    </row>
    <row r="88" spans="1:9" ht="75" x14ac:dyDescent="0.3">
      <c r="A88" s="23" t="s">
        <v>292</v>
      </c>
      <c r="B88" s="6" t="s">
        <v>293</v>
      </c>
      <c r="C88" s="20">
        <v>1</v>
      </c>
      <c r="D88" s="17" t="s">
        <v>271</v>
      </c>
      <c r="E88" s="6" t="s">
        <v>18</v>
      </c>
      <c r="F88" s="10"/>
    </row>
    <row r="89" spans="1:9" ht="30" x14ac:dyDescent="0.3">
      <c r="A89" s="23" t="s">
        <v>294</v>
      </c>
      <c r="B89" s="6" t="s">
        <v>295</v>
      </c>
      <c r="C89" s="20">
        <v>1</v>
      </c>
      <c r="D89" s="17" t="s">
        <v>245</v>
      </c>
      <c r="E89" s="6" t="s">
        <v>296</v>
      </c>
      <c r="F89" s="10"/>
    </row>
    <row r="90" spans="1:9" ht="75" x14ac:dyDescent="0.3">
      <c r="A90" s="23" t="s">
        <v>297</v>
      </c>
      <c r="B90" s="6" t="s">
        <v>298</v>
      </c>
      <c r="C90" s="20">
        <v>1</v>
      </c>
      <c r="D90" s="17" t="s">
        <v>259</v>
      </c>
      <c r="E90" s="6" t="s">
        <v>299</v>
      </c>
      <c r="F90" s="10"/>
    </row>
    <row r="91" spans="1:9" ht="60" x14ac:dyDescent="0.3">
      <c r="A91" s="23" t="s">
        <v>300</v>
      </c>
      <c r="B91" s="6" t="s">
        <v>301</v>
      </c>
      <c r="C91" s="20">
        <v>1</v>
      </c>
      <c r="D91" s="17" t="s">
        <v>259</v>
      </c>
      <c r="E91" s="6" t="s">
        <v>19</v>
      </c>
      <c r="F91" s="10"/>
    </row>
    <row r="92" spans="1:9" x14ac:dyDescent="0.3">
      <c r="A92" s="24" t="s">
        <v>302</v>
      </c>
      <c r="B92" s="70" t="s">
        <v>303</v>
      </c>
      <c r="C92" s="71"/>
      <c r="D92" s="72"/>
      <c r="E92" s="72"/>
      <c r="F92" s="73"/>
      <c r="G92" s="44">
        <f>SUM(C93:C96)</f>
        <v>4</v>
      </c>
      <c r="H92" s="44">
        <f>COUNT(C93:C96)*2</f>
        <v>8</v>
      </c>
      <c r="I92" s="45">
        <f t="shared" si="1"/>
        <v>0.5</v>
      </c>
    </row>
    <row r="93" spans="1:9" x14ac:dyDescent="0.3">
      <c r="A93" s="23" t="s">
        <v>304</v>
      </c>
      <c r="B93" s="6" t="s">
        <v>305</v>
      </c>
      <c r="C93" s="20">
        <v>1</v>
      </c>
      <c r="D93" s="17" t="s">
        <v>259</v>
      </c>
      <c r="E93" s="6" t="s">
        <v>306</v>
      </c>
      <c r="F93" s="12"/>
    </row>
    <row r="94" spans="1:9" x14ac:dyDescent="0.3">
      <c r="A94" s="23" t="s">
        <v>307</v>
      </c>
      <c r="B94" s="6" t="s">
        <v>308</v>
      </c>
      <c r="C94" s="20">
        <v>1</v>
      </c>
      <c r="D94" s="17" t="s">
        <v>259</v>
      </c>
      <c r="E94" s="6" t="s">
        <v>306</v>
      </c>
      <c r="F94" s="10"/>
    </row>
    <row r="95" spans="1:9" ht="30" x14ac:dyDescent="0.3">
      <c r="A95" s="23" t="s">
        <v>309</v>
      </c>
      <c r="B95" s="6" t="s">
        <v>310</v>
      </c>
      <c r="C95" s="20">
        <v>1</v>
      </c>
      <c r="D95" s="17" t="s">
        <v>259</v>
      </c>
      <c r="E95" s="6" t="s">
        <v>306</v>
      </c>
      <c r="F95" s="10"/>
    </row>
    <row r="96" spans="1:9" ht="30" x14ac:dyDescent="0.3">
      <c r="A96" s="23" t="s">
        <v>311</v>
      </c>
      <c r="B96" s="6" t="s">
        <v>20</v>
      </c>
      <c r="C96" s="20">
        <v>1</v>
      </c>
      <c r="D96" s="17" t="s">
        <v>259</v>
      </c>
      <c r="E96" s="6" t="s">
        <v>306</v>
      </c>
      <c r="F96" s="10"/>
    </row>
    <row r="97" spans="1:9" x14ac:dyDescent="0.3">
      <c r="A97" s="24" t="s">
        <v>312</v>
      </c>
      <c r="B97" s="70" t="s">
        <v>313</v>
      </c>
      <c r="C97" s="71"/>
      <c r="D97" s="72"/>
      <c r="E97" s="72"/>
      <c r="F97" s="73"/>
      <c r="G97" s="44">
        <f>SUM(C98:F111)</f>
        <v>14</v>
      </c>
      <c r="H97" s="44">
        <f>COUNT(C98:C111)*2</f>
        <v>28</v>
      </c>
      <c r="I97" s="45">
        <f t="shared" si="1"/>
        <v>0.5</v>
      </c>
    </row>
    <row r="98" spans="1:9" ht="45" x14ac:dyDescent="0.3">
      <c r="A98" s="23" t="s">
        <v>314</v>
      </c>
      <c r="B98" s="6" t="s">
        <v>315</v>
      </c>
      <c r="C98" s="20">
        <v>1</v>
      </c>
      <c r="D98" s="17" t="s">
        <v>259</v>
      </c>
      <c r="E98" s="6" t="s">
        <v>21</v>
      </c>
      <c r="F98" s="10"/>
    </row>
    <row r="99" spans="1:9" ht="30" x14ac:dyDescent="0.3">
      <c r="A99" s="23" t="s">
        <v>316</v>
      </c>
      <c r="B99" s="6" t="s">
        <v>317</v>
      </c>
      <c r="C99" s="20">
        <v>1</v>
      </c>
      <c r="D99" s="17" t="s">
        <v>259</v>
      </c>
      <c r="E99" s="6" t="s">
        <v>318</v>
      </c>
      <c r="F99" s="10"/>
    </row>
    <row r="100" spans="1:9" ht="30" x14ac:dyDescent="0.3">
      <c r="A100" s="23" t="s">
        <v>319</v>
      </c>
      <c r="B100" s="6" t="s">
        <v>22</v>
      </c>
      <c r="C100" s="20">
        <v>1</v>
      </c>
      <c r="D100" s="17" t="s">
        <v>271</v>
      </c>
      <c r="E100" s="6" t="s">
        <v>320</v>
      </c>
      <c r="F100" s="10"/>
    </row>
    <row r="101" spans="1:9" ht="30" x14ac:dyDescent="0.3">
      <c r="A101" s="23" t="s">
        <v>321</v>
      </c>
      <c r="B101" s="6" t="s">
        <v>322</v>
      </c>
      <c r="C101" s="20">
        <v>1</v>
      </c>
      <c r="D101" s="17" t="s">
        <v>271</v>
      </c>
      <c r="E101" s="9"/>
      <c r="F101" s="10"/>
    </row>
    <row r="102" spans="1:9" ht="45" x14ac:dyDescent="0.3">
      <c r="A102" s="23" t="s">
        <v>323</v>
      </c>
      <c r="B102" s="6" t="s">
        <v>324</v>
      </c>
      <c r="C102" s="20">
        <v>1</v>
      </c>
      <c r="D102" s="17" t="s">
        <v>259</v>
      </c>
      <c r="E102" s="6" t="s">
        <v>325</v>
      </c>
      <c r="F102" s="10"/>
    </row>
    <row r="103" spans="1:9" ht="45" x14ac:dyDescent="0.3">
      <c r="A103" s="23" t="s">
        <v>326</v>
      </c>
      <c r="B103" s="6" t="s">
        <v>327</v>
      </c>
      <c r="C103" s="20">
        <v>1</v>
      </c>
      <c r="D103" s="17" t="s">
        <v>259</v>
      </c>
      <c r="E103" s="6" t="s">
        <v>328</v>
      </c>
      <c r="F103" s="10"/>
    </row>
    <row r="104" spans="1:9" ht="45" x14ac:dyDescent="0.3">
      <c r="A104" s="23" t="s">
        <v>329</v>
      </c>
      <c r="B104" s="6" t="s">
        <v>330</v>
      </c>
      <c r="C104" s="20">
        <v>1</v>
      </c>
      <c r="D104" s="17" t="s">
        <v>259</v>
      </c>
      <c r="E104" s="6" t="s">
        <v>331</v>
      </c>
      <c r="F104" s="10"/>
    </row>
    <row r="105" spans="1:9" ht="45" x14ac:dyDescent="0.3">
      <c r="A105" s="23" t="s">
        <v>332</v>
      </c>
      <c r="B105" s="6" t="s">
        <v>333</v>
      </c>
      <c r="C105" s="20">
        <v>1</v>
      </c>
      <c r="D105" s="17" t="s">
        <v>259</v>
      </c>
      <c r="E105" s="6" t="s">
        <v>334</v>
      </c>
      <c r="F105" s="10"/>
    </row>
    <row r="106" spans="1:9" ht="30" x14ac:dyDescent="0.3">
      <c r="A106" s="23" t="s">
        <v>335</v>
      </c>
      <c r="B106" s="6" t="s">
        <v>23</v>
      </c>
      <c r="C106" s="20">
        <v>1</v>
      </c>
      <c r="D106" s="17" t="s">
        <v>259</v>
      </c>
      <c r="E106" s="6" t="s">
        <v>336</v>
      </c>
      <c r="F106" s="10"/>
    </row>
    <row r="107" spans="1:9" ht="30" x14ac:dyDescent="0.3">
      <c r="A107" s="23" t="s">
        <v>337</v>
      </c>
      <c r="B107" s="6" t="s">
        <v>338</v>
      </c>
      <c r="C107" s="20">
        <v>1</v>
      </c>
      <c r="D107" s="17" t="s">
        <v>259</v>
      </c>
      <c r="E107" s="6" t="s">
        <v>339</v>
      </c>
      <c r="F107" s="10"/>
    </row>
    <row r="108" spans="1:9" ht="30" x14ac:dyDescent="0.3">
      <c r="A108" s="23" t="s">
        <v>340</v>
      </c>
      <c r="B108" s="6" t="s">
        <v>341</v>
      </c>
      <c r="C108" s="20">
        <v>1</v>
      </c>
      <c r="D108" s="17" t="s">
        <v>259</v>
      </c>
      <c r="E108" s="6" t="s">
        <v>342</v>
      </c>
      <c r="F108" s="10"/>
    </row>
    <row r="109" spans="1:9" ht="45" x14ac:dyDescent="0.3">
      <c r="A109" s="23" t="s">
        <v>343</v>
      </c>
      <c r="B109" s="6" t="s">
        <v>24</v>
      </c>
      <c r="C109" s="20">
        <v>1</v>
      </c>
      <c r="D109" s="17" t="s">
        <v>259</v>
      </c>
      <c r="E109" s="6" t="s">
        <v>25</v>
      </c>
      <c r="F109" s="10"/>
    </row>
    <row r="110" spans="1:9" ht="30" x14ac:dyDescent="0.3">
      <c r="A110" s="23" t="s">
        <v>344</v>
      </c>
      <c r="B110" s="6" t="s">
        <v>26</v>
      </c>
      <c r="C110" s="20">
        <v>1</v>
      </c>
      <c r="D110" s="17" t="s">
        <v>259</v>
      </c>
      <c r="E110" s="6" t="s">
        <v>345</v>
      </c>
      <c r="F110" s="10"/>
    </row>
    <row r="111" spans="1:9" ht="30" x14ac:dyDescent="0.3">
      <c r="A111" s="23" t="s">
        <v>346</v>
      </c>
      <c r="B111" s="6" t="s">
        <v>347</v>
      </c>
      <c r="C111" s="20">
        <v>1</v>
      </c>
      <c r="D111" s="17" t="s">
        <v>259</v>
      </c>
      <c r="E111" s="6" t="s">
        <v>348</v>
      </c>
      <c r="F111" s="10"/>
    </row>
    <row r="112" spans="1:9" x14ac:dyDescent="0.3">
      <c r="A112" s="24" t="s">
        <v>349</v>
      </c>
      <c r="B112" s="70" t="s">
        <v>350</v>
      </c>
      <c r="C112" s="71"/>
      <c r="D112" s="72"/>
      <c r="E112" s="72"/>
      <c r="F112" s="73"/>
      <c r="G112" s="44">
        <f>SUM(C113:C121)</f>
        <v>9</v>
      </c>
      <c r="H112" s="44">
        <f>COUNT(C113:C121)*2</f>
        <v>18</v>
      </c>
      <c r="I112" s="45">
        <f t="shared" si="1"/>
        <v>0.5</v>
      </c>
    </row>
    <row r="113" spans="1:9" ht="30" x14ac:dyDescent="0.3">
      <c r="A113" s="23" t="s">
        <v>351</v>
      </c>
      <c r="B113" s="6" t="s">
        <v>352</v>
      </c>
      <c r="C113" s="20">
        <v>1</v>
      </c>
      <c r="D113" s="17" t="s">
        <v>259</v>
      </c>
      <c r="E113" s="6" t="s">
        <v>353</v>
      </c>
      <c r="F113" s="10"/>
    </row>
    <row r="114" spans="1:9" ht="30" x14ac:dyDescent="0.3">
      <c r="A114" s="23" t="s">
        <v>354</v>
      </c>
      <c r="B114" s="6" t="s">
        <v>355</v>
      </c>
      <c r="C114" s="20">
        <v>1</v>
      </c>
      <c r="D114" s="17" t="s">
        <v>245</v>
      </c>
      <c r="E114" s="6" t="s">
        <v>356</v>
      </c>
      <c r="F114" s="10"/>
    </row>
    <row r="115" spans="1:9" ht="30" x14ac:dyDescent="0.3">
      <c r="A115" s="23" t="s">
        <v>357</v>
      </c>
      <c r="B115" s="6" t="s">
        <v>358</v>
      </c>
      <c r="C115" s="20">
        <v>1</v>
      </c>
      <c r="D115" s="17" t="s">
        <v>245</v>
      </c>
      <c r="E115" s="6" t="s">
        <v>359</v>
      </c>
      <c r="F115" s="10"/>
    </row>
    <row r="116" spans="1:9" ht="30" x14ac:dyDescent="0.3">
      <c r="A116" s="23" t="s">
        <v>360</v>
      </c>
      <c r="B116" s="6" t="s">
        <v>361</v>
      </c>
      <c r="C116" s="20">
        <v>1</v>
      </c>
      <c r="D116" s="17" t="s">
        <v>259</v>
      </c>
      <c r="E116" s="6" t="s">
        <v>362</v>
      </c>
      <c r="F116" s="10"/>
    </row>
    <row r="117" spans="1:9" ht="30" x14ac:dyDescent="0.3">
      <c r="A117" s="23" t="s">
        <v>363</v>
      </c>
      <c r="B117" s="6" t="s">
        <v>27</v>
      </c>
      <c r="C117" s="20">
        <v>1</v>
      </c>
      <c r="D117" s="17" t="s">
        <v>259</v>
      </c>
      <c r="E117" s="6" t="s">
        <v>364</v>
      </c>
      <c r="F117" s="10"/>
    </row>
    <row r="118" spans="1:9" ht="30" x14ac:dyDescent="0.3">
      <c r="A118" s="23" t="s">
        <v>365</v>
      </c>
      <c r="B118" s="6" t="s">
        <v>28</v>
      </c>
      <c r="C118" s="20">
        <v>1</v>
      </c>
      <c r="D118" s="17" t="s">
        <v>259</v>
      </c>
      <c r="E118" s="9"/>
      <c r="F118" s="10"/>
    </row>
    <row r="119" spans="1:9" ht="30" x14ac:dyDescent="0.3">
      <c r="A119" s="23" t="s">
        <v>366</v>
      </c>
      <c r="B119" s="6" t="s">
        <v>367</v>
      </c>
      <c r="C119" s="20">
        <v>1</v>
      </c>
      <c r="D119" s="17" t="s">
        <v>259</v>
      </c>
      <c r="E119" s="6" t="s">
        <v>368</v>
      </c>
      <c r="F119" s="10"/>
    </row>
    <row r="120" spans="1:9" ht="30" x14ac:dyDescent="0.3">
      <c r="A120" s="23" t="s">
        <v>369</v>
      </c>
      <c r="B120" s="6" t="s">
        <v>370</v>
      </c>
      <c r="C120" s="20">
        <v>1</v>
      </c>
      <c r="D120" s="17" t="s">
        <v>259</v>
      </c>
      <c r="E120" s="6" t="s">
        <v>371</v>
      </c>
      <c r="F120" s="10"/>
    </row>
    <row r="121" spans="1:9" ht="30" x14ac:dyDescent="0.3">
      <c r="A121" s="23" t="s">
        <v>372</v>
      </c>
      <c r="B121" s="6" t="s">
        <v>373</v>
      </c>
      <c r="C121" s="20">
        <v>1</v>
      </c>
      <c r="D121" s="17" t="s">
        <v>259</v>
      </c>
      <c r="E121" s="6" t="s">
        <v>374</v>
      </c>
      <c r="F121" s="10"/>
    </row>
    <row r="122" spans="1:9" x14ac:dyDescent="0.3">
      <c r="A122" s="24" t="s">
        <v>375</v>
      </c>
      <c r="B122" s="70" t="s">
        <v>376</v>
      </c>
      <c r="C122" s="71"/>
      <c r="D122" s="72"/>
      <c r="E122" s="72"/>
      <c r="F122" s="73"/>
      <c r="G122" s="44">
        <f>SUM(C123:C127)</f>
        <v>5</v>
      </c>
      <c r="H122" s="44">
        <f>COUNT(C123:C127)*2</f>
        <v>10</v>
      </c>
      <c r="I122" s="45">
        <f t="shared" si="1"/>
        <v>0.5</v>
      </c>
    </row>
    <row r="123" spans="1:9" ht="45" x14ac:dyDescent="0.3">
      <c r="A123" s="23" t="s">
        <v>377</v>
      </c>
      <c r="B123" s="6" t="s">
        <v>378</v>
      </c>
      <c r="C123" s="20">
        <v>1</v>
      </c>
      <c r="D123" s="17" t="s">
        <v>245</v>
      </c>
      <c r="E123" s="6" t="s">
        <v>379</v>
      </c>
      <c r="F123" s="10"/>
    </row>
    <row r="124" spans="1:9" ht="30" x14ac:dyDescent="0.3">
      <c r="A124" s="23" t="s">
        <v>380</v>
      </c>
      <c r="B124" s="6" t="s">
        <v>381</v>
      </c>
      <c r="C124" s="20">
        <v>1</v>
      </c>
      <c r="D124" s="17" t="s">
        <v>259</v>
      </c>
      <c r="E124" s="6" t="s">
        <v>382</v>
      </c>
      <c r="F124" s="10"/>
    </row>
    <row r="125" spans="1:9" ht="30" x14ac:dyDescent="0.3">
      <c r="A125" s="23" t="s">
        <v>383</v>
      </c>
      <c r="B125" s="6" t="s">
        <v>384</v>
      </c>
      <c r="C125" s="20">
        <v>1</v>
      </c>
      <c r="D125" s="17" t="s">
        <v>259</v>
      </c>
      <c r="E125" s="6" t="s">
        <v>382</v>
      </c>
      <c r="F125" s="10"/>
    </row>
    <row r="126" spans="1:9" x14ac:dyDescent="0.3">
      <c r="A126" s="23" t="s">
        <v>385</v>
      </c>
      <c r="B126" s="6" t="s">
        <v>386</v>
      </c>
      <c r="C126" s="20">
        <v>1</v>
      </c>
      <c r="D126" s="17" t="s">
        <v>259</v>
      </c>
      <c r="E126" s="6" t="s">
        <v>382</v>
      </c>
      <c r="F126" s="10"/>
    </row>
    <row r="127" spans="1:9" x14ac:dyDescent="0.3">
      <c r="A127" s="23" t="s">
        <v>387</v>
      </c>
      <c r="B127" s="6" t="s">
        <v>388</v>
      </c>
      <c r="C127" s="20">
        <v>1</v>
      </c>
      <c r="D127" s="17" t="s">
        <v>245</v>
      </c>
      <c r="E127" s="6" t="s">
        <v>382</v>
      </c>
      <c r="F127" s="12"/>
    </row>
    <row r="128" spans="1:9" x14ac:dyDescent="0.3">
      <c r="A128" s="25"/>
      <c r="B128" s="74" t="s">
        <v>389</v>
      </c>
      <c r="C128" s="75"/>
      <c r="D128" s="75"/>
      <c r="E128" s="75"/>
      <c r="F128" s="76"/>
      <c r="G128" s="44">
        <f>G129+G149+G157+G165+G172</f>
        <v>22</v>
      </c>
      <c r="H128" s="44">
        <f>H129+H149+H157+H165+H172</f>
        <v>44</v>
      </c>
      <c r="I128" s="45">
        <f t="shared" si="1"/>
        <v>0.5</v>
      </c>
    </row>
    <row r="129" spans="1:9" x14ac:dyDescent="0.3">
      <c r="A129" s="25" t="s">
        <v>390</v>
      </c>
      <c r="B129" s="80" t="s">
        <v>391</v>
      </c>
      <c r="C129" s="81"/>
      <c r="D129" s="80"/>
      <c r="E129" s="80"/>
      <c r="F129" s="80"/>
      <c r="G129" s="44">
        <f>SUM(C130:C148)</f>
        <v>7</v>
      </c>
      <c r="H129" s="44">
        <f>COUNT(C130:F148)*2</f>
        <v>14</v>
      </c>
      <c r="I129" s="45">
        <f t="shared" si="1"/>
        <v>0.5</v>
      </c>
    </row>
    <row r="130" spans="1:9" ht="30" hidden="1" x14ac:dyDescent="0.3">
      <c r="A130" s="5" t="s">
        <v>175</v>
      </c>
      <c r="B130" s="6" t="s">
        <v>187</v>
      </c>
      <c r="C130" s="7"/>
      <c r="D130" s="17"/>
      <c r="E130" s="6"/>
      <c r="F130" s="9"/>
      <c r="G130" s="22"/>
      <c r="H130" s="22"/>
      <c r="I130" s="22"/>
    </row>
    <row r="131" spans="1:9" ht="30" hidden="1" x14ac:dyDescent="0.3">
      <c r="A131" s="5" t="s">
        <v>176</v>
      </c>
      <c r="B131" s="6" t="s">
        <v>188</v>
      </c>
      <c r="C131" s="7"/>
      <c r="D131" s="17"/>
      <c r="E131" s="6"/>
      <c r="F131" s="9"/>
      <c r="G131" s="22"/>
      <c r="H131" s="22"/>
      <c r="I131" s="22"/>
    </row>
    <row r="132" spans="1:9" ht="30" hidden="1" x14ac:dyDescent="0.3">
      <c r="A132" s="5" t="s">
        <v>177</v>
      </c>
      <c r="B132" s="6" t="s">
        <v>189</v>
      </c>
      <c r="C132" s="7"/>
      <c r="D132" s="17"/>
      <c r="E132" s="6"/>
      <c r="F132" s="9"/>
      <c r="G132" s="22"/>
      <c r="H132" s="22"/>
      <c r="I132" s="22"/>
    </row>
    <row r="133" spans="1:9" ht="30" hidden="1" x14ac:dyDescent="0.3">
      <c r="A133" s="5" t="s">
        <v>178</v>
      </c>
      <c r="B133" s="6" t="s">
        <v>190</v>
      </c>
      <c r="C133" s="7"/>
      <c r="D133" s="17"/>
      <c r="E133" s="6"/>
      <c r="F133" s="9"/>
      <c r="G133" s="22"/>
      <c r="H133" s="22"/>
      <c r="I133" s="22"/>
    </row>
    <row r="134" spans="1:9" ht="45" hidden="1" x14ac:dyDescent="0.3">
      <c r="A134" s="5" t="s">
        <v>179</v>
      </c>
      <c r="B134" s="6" t="s">
        <v>191</v>
      </c>
      <c r="C134" s="7"/>
      <c r="D134" s="17"/>
      <c r="E134" s="6"/>
      <c r="F134" s="9"/>
      <c r="G134" s="22"/>
      <c r="H134" s="22"/>
      <c r="I134" s="22"/>
    </row>
    <row r="135" spans="1:9" ht="30" hidden="1" x14ac:dyDescent="0.3">
      <c r="A135" s="5" t="s">
        <v>180</v>
      </c>
      <c r="B135" s="6" t="s">
        <v>192</v>
      </c>
      <c r="C135" s="7"/>
      <c r="D135" s="17"/>
      <c r="E135" s="6"/>
      <c r="F135" s="9"/>
      <c r="G135" s="22"/>
      <c r="H135" s="22"/>
      <c r="I135" s="22"/>
    </row>
    <row r="136" spans="1:9" ht="30" hidden="1" x14ac:dyDescent="0.3">
      <c r="A136" s="5" t="s">
        <v>181</v>
      </c>
      <c r="B136" s="6" t="s">
        <v>193</v>
      </c>
      <c r="C136" s="7"/>
      <c r="D136" s="17"/>
      <c r="E136" s="6"/>
      <c r="F136" s="9"/>
      <c r="G136" s="22"/>
      <c r="H136" s="22"/>
      <c r="I136" s="22"/>
    </row>
    <row r="137" spans="1:9" ht="30" hidden="1" x14ac:dyDescent="0.3">
      <c r="A137" s="5" t="s">
        <v>182</v>
      </c>
      <c r="B137" s="6" t="s">
        <v>194</v>
      </c>
      <c r="C137" s="7"/>
      <c r="D137" s="17"/>
      <c r="E137" s="6"/>
      <c r="F137" s="9"/>
      <c r="G137" s="22"/>
      <c r="H137" s="22"/>
      <c r="I137" s="22"/>
    </row>
    <row r="138" spans="1:9" ht="30" hidden="1" x14ac:dyDescent="0.3">
      <c r="A138" s="5" t="s">
        <v>183</v>
      </c>
      <c r="B138" s="6" t="s">
        <v>189</v>
      </c>
      <c r="C138" s="7"/>
      <c r="D138" s="17"/>
      <c r="E138" s="6"/>
      <c r="F138" s="9"/>
      <c r="G138" s="22"/>
      <c r="H138" s="22"/>
      <c r="I138" s="22"/>
    </row>
    <row r="139" spans="1:9" ht="30" hidden="1" x14ac:dyDescent="0.3">
      <c r="A139" s="5" t="s">
        <v>184</v>
      </c>
      <c r="B139" s="6" t="s">
        <v>195</v>
      </c>
      <c r="C139" s="7"/>
      <c r="D139" s="17"/>
      <c r="E139" s="6"/>
      <c r="F139" s="9"/>
      <c r="G139" s="22"/>
      <c r="H139" s="22"/>
      <c r="I139" s="22"/>
    </row>
    <row r="140" spans="1:9" ht="30" hidden="1" x14ac:dyDescent="0.3">
      <c r="A140" s="5" t="s">
        <v>185</v>
      </c>
      <c r="B140" s="6" t="s">
        <v>196</v>
      </c>
      <c r="C140" s="7"/>
      <c r="D140" s="17"/>
      <c r="E140" s="6"/>
      <c r="F140" s="9"/>
      <c r="G140" s="22"/>
      <c r="H140" s="22"/>
      <c r="I140" s="22"/>
    </row>
    <row r="141" spans="1:9" ht="30" hidden="1" x14ac:dyDescent="0.3">
      <c r="A141" s="5" t="s">
        <v>186</v>
      </c>
      <c r="B141" s="6" t="s">
        <v>197</v>
      </c>
      <c r="C141" s="7"/>
      <c r="D141" s="17"/>
      <c r="E141" s="6"/>
      <c r="F141" s="9"/>
      <c r="G141" s="22"/>
      <c r="H141" s="22"/>
      <c r="I141" s="22"/>
    </row>
    <row r="142" spans="1:9" ht="30" x14ac:dyDescent="0.3">
      <c r="A142" s="28" t="s">
        <v>392</v>
      </c>
      <c r="B142" s="6" t="s">
        <v>174</v>
      </c>
      <c r="C142" s="20">
        <v>1</v>
      </c>
      <c r="D142" s="17" t="s">
        <v>259</v>
      </c>
      <c r="E142" s="6" t="s">
        <v>393</v>
      </c>
      <c r="F142" s="9"/>
    </row>
    <row r="143" spans="1:9" ht="30" x14ac:dyDescent="0.3">
      <c r="A143" s="28" t="s">
        <v>394</v>
      </c>
      <c r="B143" s="6" t="s">
        <v>29</v>
      </c>
      <c r="C143" s="20">
        <v>1</v>
      </c>
      <c r="D143" s="17" t="s">
        <v>259</v>
      </c>
      <c r="E143" s="6" t="s">
        <v>395</v>
      </c>
      <c r="F143" s="9"/>
    </row>
    <row r="144" spans="1:9" ht="30" x14ac:dyDescent="0.3">
      <c r="A144" s="28" t="s">
        <v>396</v>
      </c>
      <c r="B144" s="6" t="s">
        <v>30</v>
      </c>
      <c r="C144" s="20">
        <v>1</v>
      </c>
      <c r="D144" s="17" t="s">
        <v>259</v>
      </c>
      <c r="E144" s="6" t="s">
        <v>397</v>
      </c>
      <c r="F144" s="9"/>
    </row>
    <row r="145" spans="1:9" ht="30" x14ac:dyDescent="0.3">
      <c r="A145" s="28" t="s">
        <v>398</v>
      </c>
      <c r="B145" s="6" t="s">
        <v>189</v>
      </c>
      <c r="C145" s="20">
        <v>1</v>
      </c>
      <c r="D145" s="17" t="s">
        <v>271</v>
      </c>
      <c r="E145" s="6" t="s">
        <v>399</v>
      </c>
      <c r="F145" s="9"/>
    </row>
    <row r="146" spans="1:9" ht="30" x14ac:dyDescent="0.3">
      <c r="A146" s="28" t="s">
        <v>400</v>
      </c>
      <c r="B146" s="6" t="s">
        <v>401</v>
      </c>
      <c r="C146" s="20">
        <v>1</v>
      </c>
      <c r="D146" s="17" t="s">
        <v>259</v>
      </c>
      <c r="E146" s="6" t="s">
        <v>402</v>
      </c>
      <c r="F146" s="9"/>
    </row>
    <row r="147" spans="1:9" ht="30" x14ac:dyDescent="0.3">
      <c r="A147" s="28" t="s">
        <v>403</v>
      </c>
      <c r="B147" s="6" t="s">
        <v>404</v>
      </c>
      <c r="C147" s="20">
        <v>1</v>
      </c>
      <c r="D147" s="17" t="s">
        <v>271</v>
      </c>
      <c r="E147" s="6" t="s">
        <v>405</v>
      </c>
      <c r="F147" s="9"/>
    </row>
    <row r="148" spans="1:9" ht="60" x14ac:dyDescent="0.3">
      <c r="A148" s="28" t="s">
        <v>406</v>
      </c>
      <c r="B148" s="6" t="s">
        <v>31</v>
      </c>
      <c r="C148" s="20">
        <v>1</v>
      </c>
      <c r="D148" s="17" t="s">
        <v>259</v>
      </c>
      <c r="E148" s="6" t="s">
        <v>397</v>
      </c>
      <c r="F148" s="9"/>
    </row>
    <row r="149" spans="1:9" x14ac:dyDescent="0.3">
      <c r="A149" s="24" t="s">
        <v>407</v>
      </c>
      <c r="B149" s="70" t="s">
        <v>408</v>
      </c>
      <c r="C149" s="71"/>
      <c r="D149" s="72"/>
      <c r="E149" s="72"/>
      <c r="F149" s="73"/>
      <c r="G149" s="44">
        <f>SUM(C150:C156)</f>
        <v>7</v>
      </c>
      <c r="H149" s="44">
        <f>COUNT(C150:C156)*2</f>
        <v>14</v>
      </c>
      <c r="I149" s="45">
        <f t="shared" ref="I149:I193" si="2">G149/H149</f>
        <v>0.5</v>
      </c>
    </row>
    <row r="150" spans="1:9" ht="30" x14ac:dyDescent="0.3">
      <c r="A150" s="23" t="s">
        <v>409</v>
      </c>
      <c r="B150" s="6" t="s">
        <v>410</v>
      </c>
      <c r="C150" s="20">
        <v>1</v>
      </c>
      <c r="D150" s="17" t="s">
        <v>259</v>
      </c>
      <c r="E150" s="6" t="s">
        <v>411</v>
      </c>
      <c r="F150" s="10"/>
    </row>
    <row r="151" spans="1:9" ht="30" x14ac:dyDescent="0.3">
      <c r="A151" s="23" t="s">
        <v>412</v>
      </c>
      <c r="B151" s="6" t="s">
        <v>413</v>
      </c>
      <c r="C151" s="20">
        <v>1</v>
      </c>
      <c r="D151" s="17" t="s">
        <v>245</v>
      </c>
      <c r="E151" s="6" t="s">
        <v>414</v>
      </c>
      <c r="F151" s="10"/>
    </row>
    <row r="152" spans="1:9" ht="30" x14ac:dyDescent="0.3">
      <c r="A152" s="23" t="s">
        <v>415</v>
      </c>
      <c r="B152" s="6" t="s">
        <v>416</v>
      </c>
      <c r="C152" s="20">
        <v>1</v>
      </c>
      <c r="D152" s="17" t="s">
        <v>271</v>
      </c>
      <c r="E152" s="9"/>
      <c r="F152" s="10"/>
    </row>
    <row r="153" spans="1:9" ht="30" x14ac:dyDescent="0.3">
      <c r="A153" s="23" t="s">
        <v>417</v>
      </c>
      <c r="B153" s="6" t="s">
        <v>418</v>
      </c>
      <c r="C153" s="20">
        <v>1</v>
      </c>
      <c r="D153" s="17" t="s">
        <v>259</v>
      </c>
      <c r="E153" s="6" t="s">
        <v>405</v>
      </c>
      <c r="F153" s="10"/>
    </row>
    <row r="154" spans="1:9" x14ac:dyDescent="0.3">
      <c r="A154" s="23" t="s">
        <v>419</v>
      </c>
      <c r="B154" s="6" t="s">
        <v>420</v>
      </c>
      <c r="C154" s="20">
        <v>1</v>
      </c>
      <c r="D154" s="17" t="s">
        <v>259</v>
      </c>
      <c r="E154" s="6" t="s">
        <v>421</v>
      </c>
      <c r="F154" s="10"/>
    </row>
    <row r="155" spans="1:9" ht="30" x14ac:dyDescent="0.3">
      <c r="A155" s="23" t="s">
        <v>422</v>
      </c>
      <c r="B155" s="6" t="s">
        <v>423</v>
      </c>
      <c r="C155" s="20">
        <v>1</v>
      </c>
      <c r="D155" s="17" t="s">
        <v>245</v>
      </c>
      <c r="E155" s="6" t="s">
        <v>424</v>
      </c>
      <c r="F155" s="10"/>
    </row>
    <row r="156" spans="1:9" ht="30" x14ac:dyDescent="0.3">
      <c r="A156" s="23" t="s">
        <v>425</v>
      </c>
      <c r="B156" s="6" t="s">
        <v>426</v>
      </c>
      <c r="C156" s="20">
        <v>1</v>
      </c>
      <c r="D156" s="17" t="s">
        <v>259</v>
      </c>
      <c r="E156" s="9"/>
      <c r="F156" s="10"/>
    </row>
    <row r="157" spans="1:9" x14ac:dyDescent="0.3">
      <c r="A157" s="24" t="s">
        <v>427</v>
      </c>
      <c r="B157" s="70" t="s">
        <v>428</v>
      </c>
      <c r="C157" s="71"/>
      <c r="D157" s="72"/>
      <c r="E157" s="72"/>
      <c r="F157" s="73"/>
      <c r="G157" s="44">
        <f>SUM(C158:C164)</f>
        <v>2</v>
      </c>
      <c r="H157" s="44">
        <f>COUNT(C158:C164)*2</f>
        <v>4</v>
      </c>
      <c r="I157" s="45">
        <f t="shared" si="2"/>
        <v>0.5</v>
      </c>
    </row>
    <row r="158" spans="1:9" ht="30" hidden="1" x14ac:dyDescent="0.3">
      <c r="A158" s="5" t="s">
        <v>199</v>
      </c>
      <c r="B158" s="6" t="s">
        <v>204</v>
      </c>
      <c r="C158" s="7"/>
      <c r="D158" s="17"/>
      <c r="E158" s="6"/>
      <c r="F158" s="9"/>
      <c r="G158" s="22"/>
      <c r="H158" s="22"/>
      <c r="I158" s="22"/>
    </row>
    <row r="159" spans="1:9" ht="30" hidden="1" x14ac:dyDescent="0.3">
      <c r="A159" s="5" t="s">
        <v>200</v>
      </c>
      <c r="B159" s="6" t="s">
        <v>205</v>
      </c>
      <c r="C159" s="7"/>
      <c r="D159" s="17"/>
      <c r="E159" s="6"/>
      <c r="F159" s="9"/>
      <c r="G159" s="22"/>
      <c r="H159" s="22"/>
      <c r="I159" s="22"/>
    </row>
    <row r="160" spans="1:9" ht="30" hidden="1" x14ac:dyDescent="0.3">
      <c r="A160" s="5" t="s">
        <v>201</v>
      </c>
      <c r="B160" s="6" t="s">
        <v>206</v>
      </c>
      <c r="C160" s="7"/>
      <c r="D160" s="17"/>
      <c r="E160" s="6"/>
      <c r="F160" s="9"/>
      <c r="G160" s="22"/>
      <c r="H160" s="22"/>
      <c r="I160" s="22"/>
    </row>
    <row r="161" spans="1:9" ht="30" hidden="1" x14ac:dyDescent="0.3">
      <c r="A161" s="5" t="s">
        <v>202</v>
      </c>
      <c r="B161" s="6" t="s">
        <v>207</v>
      </c>
      <c r="C161" s="7"/>
      <c r="D161" s="17"/>
      <c r="E161" s="6"/>
      <c r="F161" s="9"/>
      <c r="G161" s="22"/>
      <c r="H161" s="22"/>
      <c r="I161" s="22"/>
    </row>
    <row r="162" spans="1:9" ht="30" hidden="1" x14ac:dyDescent="0.3">
      <c r="A162" s="5" t="s">
        <v>203</v>
      </c>
      <c r="B162" s="6" t="s">
        <v>208</v>
      </c>
      <c r="C162" s="7"/>
      <c r="D162" s="17"/>
      <c r="E162" s="6"/>
      <c r="F162" s="9"/>
      <c r="G162" s="22"/>
      <c r="H162" s="22"/>
      <c r="I162" s="22"/>
    </row>
    <row r="163" spans="1:9" ht="30" x14ac:dyDescent="0.3">
      <c r="A163" s="23" t="s">
        <v>429</v>
      </c>
      <c r="B163" s="6" t="s">
        <v>198</v>
      </c>
      <c r="C163" s="20">
        <v>1</v>
      </c>
      <c r="D163" s="17" t="s">
        <v>271</v>
      </c>
      <c r="E163" s="6" t="s">
        <v>430</v>
      </c>
      <c r="F163" s="10"/>
    </row>
    <row r="164" spans="1:9" ht="45" x14ac:dyDescent="0.3">
      <c r="A164" s="23" t="s">
        <v>431</v>
      </c>
      <c r="B164" s="6" t="s">
        <v>32</v>
      </c>
      <c r="C164" s="20">
        <v>1</v>
      </c>
      <c r="D164" s="17" t="s">
        <v>262</v>
      </c>
      <c r="E164" s="6" t="s">
        <v>432</v>
      </c>
      <c r="F164" s="10"/>
    </row>
    <row r="165" spans="1:9" x14ac:dyDescent="0.3">
      <c r="A165" s="24" t="s">
        <v>433</v>
      </c>
      <c r="B165" s="70" t="s">
        <v>434</v>
      </c>
      <c r="C165" s="71"/>
      <c r="D165" s="72"/>
      <c r="E165" s="72"/>
      <c r="F165" s="73"/>
      <c r="G165" s="44">
        <f>SUM(C166:C171)</f>
        <v>6</v>
      </c>
      <c r="H165" s="44">
        <f>COUNT(C166:C171)*2</f>
        <v>12</v>
      </c>
      <c r="I165" s="45">
        <f t="shared" si="2"/>
        <v>0.5</v>
      </c>
    </row>
    <row r="166" spans="1:9" ht="60" x14ac:dyDescent="0.3">
      <c r="A166" s="23" t="s">
        <v>435</v>
      </c>
      <c r="B166" s="6" t="s">
        <v>436</v>
      </c>
      <c r="C166" s="20">
        <v>1</v>
      </c>
      <c r="D166" s="17" t="s">
        <v>245</v>
      </c>
      <c r="E166" s="6" t="s">
        <v>33</v>
      </c>
      <c r="F166" s="10"/>
    </row>
    <row r="167" spans="1:9" ht="30" x14ac:dyDescent="0.3">
      <c r="A167" s="23" t="s">
        <v>437</v>
      </c>
      <c r="B167" s="6" t="s">
        <v>438</v>
      </c>
      <c r="C167" s="20">
        <v>1</v>
      </c>
      <c r="D167" s="17" t="s">
        <v>245</v>
      </c>
      <c r="E167" s="6" t="s">
        <v>439</v>
      </c>
      <c r="F167" s="10"/>
    </row>
    <row r="168" spans="1:9" x14ac:dyDescent="0.3">
      <c r="A168" s="23" t="s">
        <v>440</v>
      </c>
      <c r="B168" s="6" t="s">
        <v>441</v>
      </c>
      <c r="C168" s="20">
        <v>1</v>
      </c>
      <c r="D168" s="17" t="s">
        <v>245</v>
      </c>
      <c r="E168" s="6" t="s">
        <v>442</v>
      </c>
      <c r="F168" s="10"/>
    </row>
    <row r="169" spans="1:9" x14ac:dyDescent="0.3">
      <c r="A169" s="23" t="s">
        <v>443</v>
      </c>
      <c r="B169" s="6" t="s">
        <v>34</v>
      </c>
      <c r="C169" s="20">
        <v>1</v>
      </c>
      <c r="D169" s="17" t="s">
        <v>259</v>
      </c>
      <c r="E169" s="6" t="s">
        <v>444</v>
      </c>
      <c r="F169" s="10"/>
    </row>
    <row r="170" spans="1:9" ht="30" x14ac:dyDescent="0.3">
      <c r="A170" s="23" t="s">
        <v>445</v>
      </c>
      <c r="B170" s="6" t="s">
        <v>446</v>
      </c>
      <c r="C170" s="20">
        <v>1</v>
      </c>
      <c r="D170" s="17" t="s">
        <v>245</v>
      </c>
      <c r="E170" s="6" t="s">
        <v>447</v>
      </c>
      <c r="F170" s="12"/>
    </row>
    <row r="171" spans="1:9" x14ac:dyDescent="0.3">
      <c r="A171" s="23" t="s">
        <v>448</v>
      </c>
      <c r="B171" s="6" t="s">
        <v>449</v>
      </c>
      <c r="C171" s="20">
        <v>1</v>
      </c>
      <c r="D171" s="17" t="s">
        <v>271</v>
      </c>
      <c r="E171" s="6" t="s">
        <v>450</v>
      </c>
      <c r="F171" s="12"/>
    </row>
    <row r="172" spans="1:9" hidden="1" x14ac:dyDescent="0.3">
      <c r="A172" s="8" t="s">
        <v>209</v>
      </c>
      <c r="B172" s="70" t="s">
        <v>210</v>
      </c>
      <c r="C172" s="72"/>
      <c r="D172" s="72"/>
      <c r="E172" s="72"/>
      <c r="F172" s="73"/>
      <c r="G172" s="22">
        <f>SUM(C173:C179)</f>
        <v>0</v>
      </c>
      <c r="H172" s="22">
        <f>COUNT(C173:F179)*2</f>
        <v>0</v>
      </c>
      <c r="I172" s="22" t="e">
        <f t="shared" si="2"/>
        <v>#DIV/0!</v>
      </c>
    </row>
    <row r="173" spans="1:9" ht="30" hidden="1" x14ac:dyDescent="0.3">
      <c r="A173" s="5" t="s">
        <v>211</v>
      </c>
      <c r="B173" s="6" t="s">
        <v>218</v>
      </c>
      <c r="C173" s="7"/>
      <c r="D173" s="17"/>
      <c r="E173" s="6"/>
      <c r="F173" s="9"/>
      <c r="G173" s="22"/>
      <c r="H173" s="22"/>
      <c r="I173" s="22"/>
    </row>
    <row r="174" spans="1:9" hidden="1" x14ac:dyDescent="0.3">
      <c r="A174" s="5" t="s">
        <v>212</v>
      </c>
      <c r="B174" s="6" t="s">
        <v>219</v>
      </c>
      <c r="C174" s="7"/>
      <c r="D174" s="17"/>
      <c r="E174" s="6"/>
      <c r="F174" s="9"/>
      <c r="G174" s="22"/>
      <c r="H174" s="22"/>
      <c r="I174" s="22"/>
    </row>
    <row r="175" spans="1:9" hidden="1" x14ac:dyDescent="0.3">
      <c r="A175" s="5" t="s">
        <v>213</v>
      </c>
      <c r="B175" s="6" t="s">
        <v>220</v>
      </c>
      <c r="C175" s="7"/>
      <c r="D175" s="17"/>
      <c r="E175" s="6"/>
      <c r="F175" s="9"/>
      <c r="G175" s="22"/>
      <c r="H175" s="22"/>
      <c r="I175" s="22"/>
    </row>
    <row r="176" spans="1:9" hidden="1" x14ac:dyDescent="0.3">
      <c r="A176" s="5" t="s">
        <v>214</v>
      </c>
      <c r="B176" s="6" t="s">
        <v>221</v>
      </c>
      <c r="C176" s="7"/>
      <c r="D176" s="17"/>
      <c r="E176" s="6"/>
      <c r="F176" s="9"/>
      <c r="G176" s="22"/>
      <c r="H176" s="22"/>
      <c r="I176" s="22"/>
    </row>
    <row r="177" spans="1:9" ht="30" hidden="1" x14ac:dyDescent="0.3">
      <c r="A177" s="5" t="s">
        <v>215</v>
      </c>
      <c r="B177" s="6" t="s">
        <v>222</v>
      </c>
      <c r="C177" s="7"/>
      <c r="D177" s="17"/>
      <c r="E177" s="6"/>
      <c r="F177" s="9"/>
      <c r="G177" s="22"/>
      <c r="H177" s="22"/>
      <c r="I177" s="22"/>
    </row>
    <row r="178" spans="1:9" ht="30" hidden="1" x14ac:dyDescent="0.3">
      <c r="A178" s="5" t="s">
        <v>216</v>
      </c>
      <c r="B178" s="6" t="s">
        <v>223</v>
      </c>
      <c r="C178" s="7"/>
      <c r="D178" s="17"/>
      <c r="E178" s="6"/>
      <c r="F178" s="9"/>
      <c r="G178" s="22"/>
      <c r="H178" s="22"/>
      <c r="I178" s="22"/>
    </row>
    <row r="179" spans="1:9" ht="30" hidden="1" x14ac:dyDescent="0.3">
      <c r="A179" s="5" t="s">
        <v>217</v>
      </c>
      <c r="B179" s="6" t="s">
        <v>224</v>
      </c>
      <c r="C179" s="7"/>
      <c r="D179" s="17"/>
      <c r="E179" s="6"/>
      <c r="F179" s="9"/>
      <c r="G179" s="22"/>
      <c r="H179" s="22"/>
      <c r="I179" s="22"/>
    </row>
    <row r="180" spans="1:9" x14ac:dyDescent="0.3">
      <c r="A180" s="24"/>
      <c r="B180" s="77" t="s">
        <v>451</v>
      </c>
      <c r="C180" s="78"/>
      <c r="D180" s="78"/>
      <c r="E180" s="78"/>
      <c r="F180" s="78"/>
      <c r="G180" s="44">
        <f>G181+G187+G193+G198+G204</f>
        <v>17</v>
      </c>
      <c r="H180" s="44">
        <f>H181+H187+H193+H198+H204</f>
        <v>34</v>
      </c>
      <c r="I180" s="45">
        <f t="shared" si="2"/>
        <v>0.5</v>
      </c>
    </row>
    <row r="181" spans="1:9" x14ac:dyDescent="0.3">
      <c r="A181" s="24" t="s">
        <v>452</v>
      </c>
      <c r="B181" s="70" t="s">
        <v>453</v>
      </c>
      <c r="C181" s="71"/>
      <c r="D181" s="72"/>
      <c r="E181" s="72"/>
      <c r="F181" s="73"/>
      <c r="G181" s="44">
        <f>SUM(C182:C186)</f>
        <v>1</v>
      </c>
      <c r="H181" s="44">
        <f>COUNT(C182:C186)*2</f>
        <v>2</v>
      </c>
      <c r="I181" s="45">
        <f t="shared" si="2"/>
        <v>0.5</v>
      </c>
    </row>
    <row r="182" spans="1:9" ht="30" hidden="1" x14ac:dyDescent="0.3">
      <c r="A182" s="5" t="s">
        <v>225</v>
      </c>
      <c r="B182" s="6" t="s">
        <v>229</v>
      </c>
      <c r="C182" s="7"/>
      <c r="D182" s="17"/>
      <c r="E182" s="6"/>
      <c r="F182" s="9"/>
      <c r="G182" s="22"/>
      <c r="H182" s="22"/>
      <c r="I182" s="22"/>
    </row>
    <row r="183" spans="1:9" ht="30" hidden="1" x14ac:dyDescent="0.3">
      <c r="A183" s="5" t="s">
        <v>226</v>
      </c>
      <c r="B183" s="6" t="s">
        <v>230</v>
      </c>
      <c r="C183" s="7"/>
      <c r="D183" s="17"/>
      <c r="E183" s="6"/>
      <c r="F183" s="9"/>
      <c r="G183" s="22"/>
      <c r="H183" s="22"/>
      <c r="I183" s="22"/>
    </row>
    <row r="184" spans="1:9" ht="30" hidden="1" x14ac:dyDescent="0.3">
      <c r="A184" s="5" t="s">
        <v>227</v>
      </c>
      <c r="B184" s="6" t="s">
        <v>231</v>
      </c>
      <c r="C184" s="7"/>
      <c r="D184" s="17"/>
      <c r="E184" s="6"/>
      <c r="F184" s="9"/>
      <c r="G184" s="22"/>
      <c r="H184" s="22"/>
      <c r="I184" s="22"/>
    </row>
    <row r="185" spans="1:9" ht="30" x14ac:dyDescent="0.3">
      <c r="A185" s="23" t="s">
        <v>454</v>
      </c>
      <c r="B185" s="14" t="s">
        <v>455</v>
      </c>
      <c r="C185" s="20">
        <v>1</v>
      </c>
      <c r="D185" s="18" t="s">
        <v>262</v>
      </c>
      <c r="E185" s="14" t="s">
        <v>456</v>
      </c>
      <c r="F185" s="15"/>
    </row>
    <row r="186" spans="1:9" ht="30" hidden="1" x14ac:dyDescent="0.3">
      <c r="A186" s="5" t="s">
        <v>228</v>
      </c>
      <c r="B186" s="6" t="s">
        <v>232</v>
      </c>
      <c r="C186" s="7"/>
      <c r="D186" s="19"/>
      <c r="E186" s="6"/>
      <c r="F186" s="9"/>
      <c r="G186" s="22"/>
      <c r="H186" s="22"/>
      <c r="I186" s="22"/>
    </row>
    <row r="187" spans="1:9" x14ac:dyDescent="0.3">
      <c r="A187" s="24" t="s">
        <v>457</v>
      </c>
      <c r="B187" s="82" t="s">
        <v>458</v>
      </c>
      <c r="C187" s="83"/>
      <c r="D187" s="84"/>
      <c r="E187" s="84"/>
      <c r="F187" s="85"/>
      <c r="G187" s="44">
        <f>SUM(C188:C192)</f>
        <v>4</v>
      </c>
      <c r="H187" s="44">
        <f>COUNT(C188:C192)*2</f>
        <v>8</v>
      </c>
      <c r="I187" s="45">
        <f t="shared" si="2"/>
        <v>0.5</v>
      </c>
    </row>
    <row r="188" spans="1:9" x14ac:dyDescent="0.3">
      <c r="A188" s="23" t="s">
        <v>459</v>
      </c>
      <c r="B188" s="6" t="s">
        <v>460</v>
      </c>
      <c r="C188" s="20">
        <v>1</v>
      </c>
      <c r="D188" s="20" t="s">
        <v>259</v>
      </c>
      <c r="E188" s="6" t="s">
        <v>461</v>
      </c>
      <c r="F188" s="12"/>
    </row>
    <row r="189" spans="1:9" ht="30" hidden="1" x14ac:dyDescent="0.3">
      <c r="A189" s="5" t="s">
        <v>233</v>
      </c>
      <c r="B189" s="6" t="s">
        <v>234</v>
      </c>
      <c r="C189" s="7"/>
      <c r="D189" s="20"/>
      <c r="E189" s="6"/>
      <c r="F189" s="12"/>
      <c r="G189" s="22"/>
      <c r="H189" s="22"/>
      <c r="I189" s="22"/>
    </row>
    <row r="190" spans="1:9" ht="60" x14ac:dyDescent="0.3">
      <c r="A190" s="23" t="s">
        <v>462</v>
      </c>
      <c r="B190" s="6" t="s">
        <v>35</v>
      </c>
      <c r="C190" s="20">
        <v>1</v>
      </c>
      <c r="D190" s="19" t="s">
        <v>245</v>
      </c>
      <c r="E190" s="6" t="s">
        <v>463</v>
      </c>
      <c r="F190" s="10"/>
    </row>
    <row r="191" spans="1:9" ht="30" x14ac:dyDescent="0.3">
      <c r="A191" s="23" t="s">
        <v>464</v>
      </c>
      <c r="B191" s="6" t="s">
        <v>465</v>
      </c>
      <c r="C191" s="20">
        <v>1</v>
      </c>
      <c r="D191" s="19" t="s">
        <v>245</v>
      </c>
      <c r="E191" s="6" t="s">
        <v>466</v>
      </c>
      <c r="F191" s="10"/>
    </row>
    <row r="192" spans="1:9" x14ac:dyDescent="0.3">
      <c r="A192" s="23" t="s">
        <v>467</v>
      </c>
      <c r="B192" s="6" t="s">
        <v>468</v>
      </c>
      <c r="C192" s="20">
        <v>1</v>
      </c>
      <c r="D192" s="20" t="s">
        <v>245</v>
      </c>
      <c r="E192" s="6" t="s">
        <v>469</v>
      </c>
      <c r="F192" s="12"/>
    </row>
    <row r="193" spans="1:9" x14ac:dyDescent="0.3">
      <c r="A193" s="24" t="s">
        <v>470</v>
      </c>
      <c r="B193" s="70" t="s">
        <v>471</v>
      </c>
      <c r="C193" s="71"/>
      <c r="D193" s="72"/>
      <c r="E193" s="72"/>
      <c r="F193" s="73"/>
      <c r="G193" s="44">
        <f>SUM(C194:C197)</f>
        <v>4</v>
      </c>
      <c r="H193" s="44">
        <f>COUNT(C194:C197)*2</f>
        <v>8</v>
      </c>
      <c r="I193" s="45">
        <f t="shared" si="2"/>
        <v>0.5</v>
      </c>
    </row>
    <row r="194" spans="1:9" x14ac:dyDescent="0.3">
      <c r="A194" s="23" t="s">
        <v>472</v>
      </c>
      <c r="B194" s="6" t="s">
        <v>473</v>
      </c>
      <c r="C194" s="20">
        <v>1</v>
      </c>
      <c r="D194" s="20" t="s">
        <v>682</v>
      </c>
      <c r="E194" s="6" t="s">
        <v>474</v>
      </c>
      <c r="F194" s="12"/>
    </row>
    <row r="195" spans="1:9" ht="30" x14ac:dyDescent="0.3">
      <c r="A195" s="23" t="s">
        <v>475</v>
      </c>
      <c r="B195" s="6" t="s">
        <v>476</v>
      </c>
      <c r="C195" s="20">
        <v>1</v>
      </c>
      <c r="D195" s="19" t="s">
        <v>271</v>
      </c>
      <c r="E195" s="6" t="s">
        <v>477</v>
      </c>
      <c r="F195" s="10"/>
    </row>
    <row r="196" spans="1:9" ht="30" x14ac:dyDescent="0.3">
      <c r="A196" s="23" t="s">
        <v>478</v>
      </c>
      <c r="B196" s="6" t="s">
        <v>479</v>
      </c>
      <c r="C196" s="20">
        <v>1</v>
      </c>
      <c r="D196" s="17" t="s">
        <v>271</v>
      </c>
      <c r="E196" s="6" t="s">
        <v>480</v>
      </c>
      <c r="F196" s="10"/>
    </row>
    <row r="197" spans="1:9" ht="30" x14ac:dyDescent="0.3">
      <c r="A197" s="23" t="s">
        <v>481</v>
      </c>
      <c r="B197" s="6" t="s">
        <v>482</v>
      </c>
      <c r="C197" s="20">
        <v>1</v>
      </c>
      <c r="D197" s="17" t="s">
        <v>271</v>
      </c>
      <c r="E197" s="6" t="s">
        <v>483</v>
      </c>
      <c r="F197" s="10"/>
    </row>
    <row r="198" spans="1:9" x14ac:dyDescent="0.3">
      <c r="A198" s="24" t="s">
        <v>484</v>
      </c>
      <c r="B198" s="70" t="s">
        <v>485</v>
      </c>
      <c r="C198" s="71"/>
      <c r="D198" s="72"/>
      <c r="E198" s="72"/>
      <c r="F198" s="73"/>
      <c r="G198" s="44">
        <f>SUM(C199:C203)</f>
        <v>5</v>
      </c>
      <c r="H198" s="44">
        <f>COUNT(C199:C203)*2</f>
        <v>10</v>
      </c>
      <c r="I198" s="45">
        <f t="shared" ref="I198:I259" si="3">G198/H198</f>
        <v>0.5</v>
      </c>
    </row>
    <row r="199" spans="1:9" ht="30" x14ac:dyDescent="0.3">
      <c r="A199" s="23" t="s">
        <v>486</v>
      </c>
      <c r="B199" s="6" t="s">
        <v>36</v>
      </c>
      <c r="C199" s="20">
        <v>1</v>
      </c>
      <c r="D199" s="17" t="s">
        <v>245</v>
      </c>
      <c r="E199" s="6" t="s">
        <v>487</v>
      </c>
      <c r="F199" s="10"/>
    </row>
    <row r="200" spans="1:9" x14ac:dyDescent="0.3">
      <c r="A200" s="23" t="s">
        <v>488</v>
      </c>
      <c r="B200" s="6" t="s">
        <v>489</v>
      </c>
      <c r="C200" s="20">
        <v>1</v>
      </c>
      <c r="D200" s="17" t="s">
        <v>245</v>
      </c>
      <c r="E200" s="9"/>
      <c r="F200" s="10"/>
    </row>
    <row r="201" spans="1:9" ht="30" x14ac:dyDescent="0.3">
      <c r="A201" s="23" t="s">
        <v>490</v>
      </c>
      <c r="B201" s="6" t="s">
        <v>491</v>
      </c>
      <c r="C201" s="20">
        <v>1</v>
      </c>
      <c r="D201" s="17" t="s">
        <v>259</v>
      </c>
      <c r="E201" s="13" t="s">
        <v>492</v>
      </c>
      <c r="F201" s="10"/>
    </row>
    <row r="202" spans="1:9" ht="30" x14ac:dyDescent="0.3">
      <c r="A202" s="23" t="s">
        <v>493</v>
      </c>
      <c r="B202" s="6" t="s">
        <v>37</v>
      </c>
      <c r="C202" s="20">
        <v>1</v>
      </c>
      <c r="D202" s="17" t="s">
        <v>245</v>
      </c>
      <c r="E202" s="9"/>
      <c r="F202" s="10"/>
    </row>
    <row r="203" spans="1:9" ht="30" x14ac:dyDescent="0.3">
      <c r="A203" s="23" t="s">
        <v>494</v>
      </c>
      <c r="B203" s="6" t="s">
        <v>495</v>
      </c>
      <c r="C203" s="20">
        <v>1</v>
      </c>
      <c r="D203" s="19" t="s">
        <v>259</v>
      </c>
      <c r="E203" s="6" t="s">
        <v>496</v>
      </c>
      <c r="F203" s="10"/>
    </row>
    <row r="204" spans="1:9" x14ac:dyDescent="0.3">
      <c r="A204" s="24" t="s">
        <v>497</v>
      </c>
      <c r="B204" s="70" t="s">
        <v>498</v>
      </c>
      <c r="C204" s="71"/>
      <c r="D204" s="72"/>
      <c r="E204" s="72"/>
      <c r="F204" s="73"/>
      <c r="G204" s="44">
        <f>SUM(C205:C209)</f>
        <v>3</v>
      </c>
      <c r="H204" s="44">
        <f>COUNT(C205:C209)*2</f>
        <v>6</v>
      </c>
      <c r="I204" s="45">
        <f t="shared" si="3"/>
        <v>0.5</v>
      </c>
    </row>
    <row r="205" spans="1:9" ht="30" hidden="1" x14ac:dyDescent="0.3">
      <c r="A205" s="5" t="s">
        <v>235</v>
      </c>
      <c r="B205" s="6" t="s">
        <v>38</v>
      </c>
      <c r="C205" s="7"/>
      <c r="D205" s="17"/>
      <c r="E205" s="6"/>
      <c r="F205" s="9"/>
      <c r="G205" s="22"/>
      <c r="H205" s="22"/>
      <c r="I205" s="22"/>
    </row>
    <row r="206" spans="1:9" ht="30" x14ac:dyDescent="0.3">
      <c r="A206" s="23" t="s">
        <v>499</v>
      </c>
      <c r="B206" s="6" t="s">
        <v>38</v>
      </c>
      <c r="C206" s="20">
        <v>1</v>
      </c>
      <c r="D206" s="19" t="s">
        <v>262</v>
      </c>
      <c r="E206" s="6" t="s">
        <v>500</v>
      </c>
      <c r="F206" s="10"/>
    </row>
    <row r="207" spans="1:9" ht="30" x14ac:dyDescent="0.3">
      <c r="A207" s="23" t="s">
        <v>501</v>
      </c>
      <c r="B207" s="6" t="s">
        <v>502</v>
      </c>
      <c r="C207" s="20">
        <v>1</v>
      </c>
      <c r="D207" s="19" t="s">
        <v>262</v>
      </c>
      <c r="E207" s="6" t="s">
        <v>444</v>
      </c>
      <c r="F207" s="10"/>
    </row>
    <row r="208" spans="1:9" ht="30" x14ac:dyDescent="0.3">
      <c r="A208" s="23" t="s">
        <v>503</v>
      </c>
      <c r="B208" s="6" t="s">
        <v>39</v>
      </c>
      <c r="C208" s="20">
        <v>1</v>
      </c>
      <c r="D208" s="19" t="s">
        <v>262</v>
      </c>
      <c r="E208" s="6" t="s">
        <v>504</v>
      </c>
      <c r="F208" s="10"/>
    </row>
    <row r="209" spans="1:9" ht="30" hidden="1" x14ac:dyDescent="0.3">
      <c r="A209" s="5" t="s">
        <v>236</v>
      </c>
      <c r="B209" s="6" t="s">
        <v>237</v>
      </c>
      <c r="C209" s="7"/>
      <c r="D209" s="17"/>
      <c r="E209" s="6"/>
      <c r="F209" s="9"/>
      <c r="G209" s="22"/>
      <c r="H209" s="22"/>
      <c r="I209" s="22"/>
    </row>
    <row r="210" spans="1:9" x14ac:dyDescent="0.3">
      <c r="A210" s="27"/>
      <c r="B210" s="77" t="s">
        <v>505</v>
      </c>
      <c r="C210" s="78"/>
      <c r="D210" s="78"/>
      <c r="E210" s="78"/>
      <c r="F210" s="78"/>
      <c r="G210" s="44">
        <f>G211+G214+G217+G220+G224</f>
        <v>11</v>
      </c>
      <c r="H210" s="44">
        <f>H211+H214+H217+H220+H224</f>
        <v>22</v>
      </c>
      <c r="I210" s="45">
        <f t="shared" si="3"/>
        <v>0.5</v>
      </c>
    </row>
    <row r="211" spans="1:9" x14ac:dyDescent="0.3">
      <c r="A211" s="24" t="s">
        <v>506</v>
      </c>
      <c r="B211" s="70" t="s">
        <v>507</v>
      </c>
      <c r="C211" s="71"/>
      <c r="D211" s="72"/>
      <c r="E211" s="72"/>
      <c r="F211" s="73"/>
      <c r="G211" s="44">
        <f>SUM(C212:C213)</f>
        <v>2</v>
      </c>
      <c r="H211" s="44">
        <f>COUNT(C212:C213)*2</f>
        <v>4</v>
      </c>
      <c r="I211" s="45">
        <f t="shared" si="3"/>
        <v>0.5</v>
      </c>
    </row>
    <row r="212" spans="1:9" ht="45" x14ac:dyDescent="0.3">
      <c r="A212" s="23" t="s">
        <v>508</v>
      </c>
      <c r="B212" s="6" t="s">
        <v>509</v>
      </c>
      <c r="C212" s="20">
        <v>1</v>
      </c>
      <c r="D212" s="17" t="s">
        <v>259</v>
      </c>
      <c r="E212" s="6" t="s">
        <v>510</v>
      </c>
      <c r="F212" s="10"/>
    </row>
    <row r="213" spans="1:9" ht="30" x14ac:dyDescent="0.3">
      <c r="A213" s="23" t="s">
        <v>511</v>
      </c>
      <c r="B213" s="6" t="s">
        <v>512</v>
      </c>
      <c r="C213" s="20">
        <v>1</v>
      </c>
      <c r="D213" s="17" t="s">
        <v>259</v>
      </c>
      <c r="E213" s="6" t="s">
        <v>513</v>
      </c>
      <c r="F213" s="10"/>
    </row>
    <row r="214" spans="1:9" x14ac:dyDescent="0.3">
      <c r="A214" s="24" t="s">
        <v>514</v>
      </c>
      <c r="B214" s="70" t="s">
        <v>515</v>
      </c>
      <c r="C214" s="71"/>
      <c r="D214" s="72"/>
      <c r="E214" s="72"/>
      <c r="F214" s="73"/>
      <c r="G214" s="44">
        <f>SUM(C215:C216)</f>
        <v>2</v>
      </c>
      <c r="H214" s="44">
        <f>COUNT(C215:C216)*2</f>
        <v>4</v>
      </c>
      <c r="I214" s="45">
        <f t="shared" si="3"/>
        <v>0.5</v>
      </c>
    </row>
    <row r="215" spans="1:9" ht="30" x14ac:dyDescent="0.3">
      <c r="A215" s="23" t="s">
        <v>516</v>
      </c>
      <c r="B215" s="6" t="s">
        <v>517</v>
      </c>
      <c r="C215" s="20">
        <v>1</v>
      </c>
      <c r="D215" s="17" t="s">
        <v>259</v>
      </c>
      <c r="E215" s="6" t="s">
        <v>518</v>
      </c>
      <c r="F215" s="10"/>
    </row>
    <row r="216" spans="1:9" ht="75" x14ac:dyDescent="0.3">
      <c r="A216" s="23" t="s">
        <v>519</v>
      </c>
      <c r="B216" s="6" t="s">
        <v>520</v>
      </c>
      <c r="C216" s="20">
        <v>1</v>
      </c>
      <c r="D216" s="17" t="s">
        <v>259</v>
      </c>
      <c r="E216" s="6" t="s">
        <v>40</v>
      </c>
      <c r="F216" s="10"/>
    </row>
    <row r="217" spans="1:9" x14ac:dyDescent="0.3">
      <c r="A217" s="24" t="s">
        <v>521</v>
      </c>
      <c r="B217" s="70" t="s">
        <v>522</v>
      </c>
      <c r="C217" s="71"/>
      <c r="D217" s="72"/>
      <c r="E217" s="72"/>
      <c r="F217" s="73"/>
      <c r="G217" s="44">
        <f>SUM(C218:C219)</f>
        <v>2</v>
      </c>
      <c r="H217" s="44">
        <f>COUNT(C218:C219)*2</f>
        <v>4</v>
      </c>
      <c r="I217" s="45">
        <f t="shared" si="3"/>
        <v>0.5</v>
      </c>
    </row>
    <row r="218" spans="1:9" ht="30" x14ac:dyDescent="0.3">
      <c r="A218" s="23" t="s">
        <v>523</v>
      </c>
      <c r="B218" s="6" t="s">
        <v>524</v>
      </c>
      <c r="C218" s="20">
        <v>1</v>
      </c>
      <c r="D218" s="17" t="s">
        <v>259</v>
      </c>
      <c r="E218" s="6" t="s">
        <v>525</v>
      </c>
      <c r="F218" s="10"/>
    </row>
    <row r="219" spans="1:9" ht="45" x14ac:dyDescent="0.3">
      <c r="A219" s="23" t="s">
        <v>526</v>
      </c>
      <c r="B219" s="6" t="s">
        <v>527</v>
      </c>
      <c r="C219" s="20">
        <v>1</v>
      </c>
      <c r="D219" s="17" t="s">
        <v>259</v>
      </c>
      <c r="E219" s="6" t="s">
        <v>528</v>
      </c>
      <c r="F219" s="10"/>
    </row>
    <row r="220" spans="1:9" x14ac:dyDescent="0.3">
      <c r="A220" s="24" t="s">
        <v>529</v>
      </c>
      <c r="B220" s="70" t="s">
        <v>530</v>
      </c>
      <c r="C220" s="71"/>
      <c r="D220" s="72"/>
      <c r="E220" s="72"/>
      <c r="F220" s="73"/>
      <c r="G220" s="44">
        <f>SUM(C221:C223)</f>
        <v>3</v>
      </c>
      <c r="H220" s="44">
        <f>COUNT(C221:C223)*2</f>
        <v>6</v>
      </c>
      <c r="I220" s="45">
        <f t="shared" si="3"/>
        <v>0.5</v>
      </c>
    </row>
    <row r="221" spans="1:9" ht="30" x14ac:dyDescent="0.3">
      <c r="A221" s="23" t="s">
        <v>531</v>
      </c>
      <c r="B221" s="6" t="s">
        <v>532</v>
      </c>
      <c r="C221" s="20">
        <v>1</v>
      </c>
      <c r="D221" s="17" t="s">
        <v>259</v>
      </c>
      <c r="E221" s="6" t="s">
        <v>533</v>
      </c>
      <c r="F221" s="10"/>
    </row>
    <row r="222" spans="1:9" ht="30" x14ac:dyDescent="0.3">
      <c r="A222" s="23" t="s">
        <v>534</v>
      </c>
      <c r="B222" s="6" t="s">
        <v>41</v>
      </c>
      <c r="C222" s="20">
        <v>1</v>
      </c>
      <c r="D222" s="17" t="s">
        <v>259</v>
      </c>
      <c r="E222" s="6" t="s">
        <v>535</v>
      </c>
      <c r="F222" s="10"/>
    </row>
    <row r="223" spans="1:9" ht="30" x14ac:dyDescent="0.3">
      <c r="A223" s="23" t="s">
        <v>536</v>
      </c>
      <c r="B223" s="6" t="s">
        <v>537</v>
      </c>
      <c r="C223" s="20">
        <v>1</v>
      </c>
      <c r="D223" s="17" t="s">
        <v>259</v>
      </c>
      <c r="E223" s="6" t="s">
        <v>538</v>
      </c>
      <c r="F223" s="10"/>
    </row>
    <row r="224" spans="1:9" x14ac:dyDescent="0.3">
      <c r="A224" s="24" t="s">
        <v>539</v>
      </c>
      <c r="B224" s="70" t="s">
        <v>540</v>
      </c>
      <c r="C224" s="71"/>
      <c r="D224" s="72"/>
      <c r="E224" s="72"/>
      <c r="F224" s="73"/>
      <c r="G224" s="44">
        <f>SUM(C225:C227)</f>
        <v>2</v>
      </c>
      <c r="H224" s="44">
        <f>COUNT(C225:C227)*2</f>
        <v>4</v>
      </c>
      <c r="I224" s="45">
        <f t="shared" si="3"/>
        <v>0.5</v>
      </c>
    </row>
    <row r="225" spans="1:9" ht="30" x14ac:dyDescent="0.3">
      <c r="A225" s="23" t="s">
        <v>541</v>
      </c>
      <c r="B225" s="6" t="s">
        <v>542</v>
      </c>
      <c r="C225" s="20">
        <v>1</v>
      </c>
      <c r="D225" s="17" t="s">
        <v>245</v>
      </c>
      <c r="E225" s="6" t="s">
        <v>543</v>
      </c>
      <c r="F225" s="10"/>
    </row>
    <row r="226" spans="1:9" ht="30" hidden="1" x14ac:dyDescent="0.3">
      <c r="A226" s="5" t="s">
        <v>238</v>
      </c>
      <c r="B226" s="6" t="s">
        <v>239</v>
      </c>
      <c r="C226" s="7"/>
      <c r="D226" s="17"/>
      <c r="E226" s="6"/>
      <c r="F226" s="9"/>
      <c r="G226" s="22"/>
      <c r="H226" s="22"/>
      <c r="I226" s="22"/>
    </row>
    <row r="227" spans="1:9" ht="30" x14ac:dyDescent="0.3">
      <c r="A227" s="23" t="s">
        <v>544</v>
      </c>
      <c r="B227" s="6" t="s">
        <v>545</v>
      </c>
      <c r="C227" s="20">
        <v>1</v>
      </c>
      <c r="D227" s="19" t="s">
        <v>245</v>
      </c>
      <c r="E227" s="9"/>
      <c r="F227" s="10"/>
    </row>
    <row r="228" spans="1:9" x14ac:dyDescent="0.3">
      <c r="A228" s="27"/>
      <c r="B228" s="86" t="s">
        <v>546</v>
      </c>
      <c r="C228" s="87"/>
      <c r="D228" s="87"/>
      <c r="E228" s="87"/>
      <c r="F228" s="87"/>
      <c r="G228" s="44">
        <f>G229+G236+G240+G244+G247</f>
        <v>18</v>
      </c>
      <c r="H228" s="44">
        <f>H229+H236+H240+H244+H247</f>
        <v>36</v>
      </c>
      <c r="I228" s="45">
        <f t="shared" si="3"/>
        <v>0.5</v>
      </c>
    </row>
    <row r="229" spans="1:9" x14ac:dyDescent="0.3">
      <c r="A229" s="24" t="s">
        <v>547</v>
      </c>
      <c r="B229" s="70" t="s">
        <v>548</v>
      </c>
      <c r="C229" s="71"/>
      <c r="D229" s="72"/>
      <c r="E229" s="72"/>
      <c r="F229" s="73"/>
      <c r="G229" s="44">
        <f>SUM(C230:C235)</f>
        <v>6</v>
      </c>
      <c r="H229" s="44">
        <f>COUNT(C230:C235)*2</f>
        <v>12</v>
      </c>
      <c r="I229" s="45">
        <f t="shared" si="3"/>
        <v>0.5</v>
      </c>
    </row>
    <row r="230" spans="1:9" ht="30" x14ac:dyDescent="0.3">
      <c r="A230" s="23" t="s">
        <v>549</v>
      </c>
      <c r="B230" s="6" t="s">
        <v>550</v>
      </c>
      <c r="C230" s="20">
        <v>1</v>
      </c>
      <c r="D230" s="17" t="s">
        <v>259</v>
      </c>
      <c r="E230" s="6" t="s">
        <v>551</v>
      </c>
      <c r="F230" s="10"/>
    </row>
    <row r="231" spans="1:9" ht="45" x14ac:dyDescent="0.3">
      <c r="A231" s="23" t="s">
        <v>552</v>
      </c>
      <c r="B231" s="6" t="s">
        <v>553</v>
      </c>
      <c r="C231" s="20">
        <v>1</v>
      </c>
      <c r="D231" s="17" t="s">
        <v>259</v>
      </c>
      <c r="E231" s="6" t="s">
        <v>554</v>
      </c>
      <c r="F231" s="10"/>
    </row>
    <row r="232" spans="1:9" ht="30" x14ac:dyDescent="0.3">
      <c r="A232" s="23" t="s">
        <v>555</v>
      </c>
      <c r="B232" s="6" t="s">
        <v>556</v>
      </c>
      <c r="C232" s="20">
        <v>1</v>
      </c>
      <c r="D232" s="17" t="s">
        <v>259</v>
      </c>
      <c r="E232" s="6" t="s">
        <v>557</v>
      </c>
      <c r="F232" s="10"/>
    </row>
    <row r="233" spans="1:9" ht="75" x14ac:dyDescent="0.3">
      <c r="A233" s="23" t="s">
        <v>558</v>
      </c>
      <c r="B233" s="6" t="s">
        <v>559</v>
      </c>
      <c r="C233" s="20">
        <v>1</v>
      </c>
      <c r="D233" s="17" t="s">
        <v>259</v>
      </c>
      <c r="E233" s="6" t="s">
        <v>42</v>
      </c>
      <c r="F233" s="10"/>
    </row>
    <row r="234" spans="1:9" ht="30" x14ac:dyDescent="0.3">
      <c r="A234" s="23" t="s">
        <v>560</v>
      </c>
      <c r="B234" s="6" t="s">
        <v>561</v>
      </c>
      <c r="C234" s="20">
        <v>1</v>
      </c>
      <c r="D234" s="17" t="s">
        <v>259</v>
      </c>
      <c r="E234" s="6" t="s">
        <v>562</v>
      </c>
      <c r="F234" s="10"/>
    </row>
    <row r="235" spans="1:9" ht="30" x14ac:dyDescent="0.3">
      <c r="A235" s="23" t="s">
        <v>563</v>
      </c>
      <c r="B235" s="6" t="s">
        <v>43</v>
      </c>
      <c r="C235" s="20">
        <v>1</v>
      </c>
      <c r="D235" s="17" t="s">
        <v>259</v>
      </c>
      <c r="E235" s="6" t="s">
        <v>564</v>
      </c>
      <c r="F235" s="10"/>
    </row>
    <row r="236" spans="1:9" x14ac:dyDescent="0.3">
      <c r="A236" s="24" t="s">
        <v>565</v>
      </c>
      <c r="B236" s="70" t="s">
        <v>566</v>
      </c>
      <c r="C236" s="71"/>
      <c r="D236" s="72"/>
      <c r="E236" s="72"/>
      <c r="F236" s="73"/>
      <c r="G236" s="44">
        <f>SUM(C237:C239)</f>
        <v>3</v>
      </c>
      <c r="H236" s="44">
        <f>COUNT(C237:C239)*2</f>
        <v>6</v>
      </c>
      <c r="I236" s="45">
        <f t="shared" si="3"/>
        <v>0.5</v>
      </c>
    </row>
    <row r="237" spans="1:9" ht="30" x14ac:dyDescent="0.3">
      <c r="A237" s="23" t="s">
        <v>567</v>
      </c>
      <c r="B237" s="6" t="s">
        <v>568</v>
      </c>
      <c r="C237" s="20">
        <v>1</v>
      </c>
      <c r="D237" s="17" t="s">
        <v>262</v>
      </c>
      <c r="E237" s="6" t="s">
        <v>569</v>
      </c>
      <c r="F237" s="10"/>
    </row>
    <row r="238" spans="1:9" ht="30" x14ac:dyDescent="0.3">
      <c r="A238" s="23" t="s">
        <v>570</v>
      </c>
      <c r="B238" s="6" t="s">
        <v>571</v>
      </c>
      <c r="C238" s="20">
        <v>1</v>
      </c>
      <c r="D238" s="17" t="s">
        <v>262</v>
      </c>
      <c r="E238" s="6" t="s">
        <v>572</v>
      </c>
      <c r="F238" s="10"/>
    </row>
    <row r="239" spans="1:9" ht="30" x14ac:dyDescent="0.3">
      <c r="A239" s="23" t="s">
        <v>573</v>
      </c>
      <c r="B239" s="6" t="s">
        <v>574</v>
      </c>
      <c r="C239" s="20">
        <v>1</v>
      </c>
      <c r="D239" s="17" t="s">
        <v>262</v>
      </c>
      <c r="E239" s="6" t="s">
        <v>575</v>
      </c>
      <c r="F239" s="12"/>
    </row>
    <row r="240" spans="1:9" x14ac:dyDescent="0.3">
      <c r="A240" s="24" t="s">
        <v>576</v>
      </c>
      <c r="B240" s="70" t="s">
        <v>577</v>
      </c>
      <c r="C240" s="71"/>
      <c r="D240" s="72"/>
      <c r="E240" s="72"/>
      <c r="F240" s="73"/>
      <c r="G240" s="44">
        <f>SUM(C241:C243)</f>
        <v>3</v>
      </c>
      <c r="H240" s="44">
        <f>COUNT(C241:C243)*2</f>
        <v>6</v>
      </c>
      <c r="I240" s="45">
        <f t="shared" si="3"/>
        <v>0.5</v>
      </c>
    </row>
    <row r="241" spans="1:9" ht="45" x14ac:dyDescent="0.3">
      <c r="A241" s="23" t="s">
        <v>578</v>
      </c>
      <c r="B241" s="6" t="s">
        <v>579</v>
      </c>
      <c r="C241" s="20">
        <v>1</v>
      </c>
      <c r="D241" s="17" t="s">
        <v>259</v>
      </c>
      <c r="E241" s="6" t="s">
        <v>580</v>
      </c>
      <c r="F241" s="10"/>
    </row>
    <row r="242" spans="1:9" ht="30" x14ac:dyDescent="0.3">
      <c r="A242" s="23" t="s">
        <v>581</v>
      </c>
      <c r="B242" s="6" t="s">
        <v>44</v>
      </c>
      <c r="C242" s="20">
        <v>1</v>
      </c>
      <c r="D242" s="17" t="s">
        <v>259</v>
      </c>
      <c r="E242" s="6" t="s">
        <v>582</v>
      </c>
      <c r="F242" s="10"/>
    </row>
    <row r="243" spans="1:9" x14ac:dyDescent="0.3">
      <c r="A243" s="23" t="s">
        <v>583</v>
      </c>
      <c r="B243" s="6" t="s">
        <v>584</v>
      </c>
      <c r="C243" s="20">
        <v>1</v>
      </c>
      <c r="D243" s="17" t="s">
        <v>259</v>
      </c>
      <c r="E243" s="6" t="s">
        <v>585</v>
      </c>
      <c r="F243" s="12"/>
    </row>
    <row r="244" spans="1:9" x14ac:dyDescent="0.3">
      <c r="A244" s="24" t="s">
        <v>586</v>
      </c>
      <c r="B244" s="70" t="s">
        <v>587</v>
      </c>
      <c r="C244" s="71"/>
      <c r="D244" s="72"/>
      <c r="E244" s="72"/>
      <c r="F244" s="73"/>
      <c r="G244" s="44">
        <f>SUM(C245:C246)</f>
        <v>1</v>
      </c>
      <c r="H244" s="44">
        <f>COUNT(C245:C246)*2</f>
        <v>2</v>
      </c>
      <c r="I244" s="45">
        <f t="shared" si="3"/>
        <v>0.5</v>
      </c>
    </row>
    <row r="245" spans="1:9" ht="30" x14ac:dyDescent="0.3">
      <c r="A245" s="23" t="s">
        <v>588</v>
      </c>
      <c r="B245" s="6" t="s">
        <v>589</v>
      </c>
      <c r="C245" s="20">
        <v>1</v>
      </c>
      <c r="D245" s="17" t="s">
        <v>259</v>
      </c>
      <c r="E245" s="6" t="s">
        <v>590</v>
      </c>
      <c r="F245" s="10"/>
    </row>
    <row r="246" spans="1:9" ht="30" hidden="1" x14ac:dyDescent="0.3">
      <c r="A246" s="5" t="s">
        <v>240</v>
      </c>
      <c r="B246" s="6" t="s">
        <v>241</v>
      </c>
      <c r="C246" s="7"/>
      <c r="D246" s="17"/>
      <c r="E246" s="6"/>
      <c r="F246" s="9"/>
      <c r="G246" s="22"/>
      <c r="H246" s="22"/>
      <c r="I246" s="22"/>
    </row>
    <row r="247" spans="1:9" x14ac:dyDescent="0.3">
      <c r="A247" s="24" t="s">
        <v>591</v>
      </c>
      <c r="B247" s="70" t="s">
        <v>592</v>
      </c>
      <c r="C247" s="71"/>
      <c r="D247" s="72"/>
      <c r="E247" s="72"/>
      <c r="F247" s="73"/>
      <c r="G247" s="44">
        <f>SUM(C248:C252)</f>
        <v>5</v>
      </c>
      <c r="H247" s="44">
        <f>COUNT(C248:C252)*2</f>
        <v>10</v>
      </c>
      <c r="I247" s="45">
        <f t="shared" si="3"/>
        <v>0.5</v>
      </c>
    </row>
    <row r="248" spans="1:9" ht="30" x14ac:dyDescent="0.3">
      <c r="A248" s="23" t="s">
        <v>593</v>
      </c>
      <c r="B248" s="6" t="s">
        <v>594</v>
      </c>
      <c r="C248" s="20">
        <v>1</v>
      </c>
      <c r="D248" s="17" t="s">
        <v>259</v>
      </c>
      <c r="E248" s="6" t="s">
        <v>595</v>
      </c>
      <c r="F248" s="10"/>
    </row>
    <row r="249" spans="1:9" x14ac:dyDescent="0.3">
      <c r="A249" s="23" t="s">
        <v>596</v>
      </c>
      <c r="B249" s="6" t="s">
        <v>597</v>
      </c>
      <c r="C249" s="20">
        <v>1</v>
      </c>
      <c r="D249" s="17" t="s">
        <v>259</v>
      </c>
      <c r="E249" s="6" t="s">
        <v>598</v>
      </c>
      <c r="F249" s="10"/>
    </row>
    <row r="250" spans="1:9" ht="30" x14ac:dyDescent="0.3">
      <c r="A250" s="23" t="s">
        <v>599</v>
      </c>
      <c r="B250" s="6" t="s">
        <v>600</v>
      </c>
      <c r="C250" s="20">
        <v>1</v>
      </c>
      <c r="D250" s="17" t="s">
        <v>259</v>
      </c>
      <c r="E250" s="6" t="s">
        <v>601</v>
      </c>
      <c r="F250" s="10"/>
    </row>
    <row r="251" spans="1:9" ht="30" x14ac:dyDescent="0.3">
      <c r="A251" s="23" t="s">
        <v>602</v>
      </c>
      <c r="B251" s="6" t="s">
        <v>603</v>
      </c>
      <c r="C251" s="20">
        <v>1</v>
      </c>
      <c r="D251" s="17" t="s">
        <v>259</v>
      </c>
      <c r="E251" s="6" t="s">
        <v>604</v>
      </c>
      <c r="F251" s="10"/>
    </row>
    <row r="252" spans="1:9" x14ac:dyDescent="0.3">
      <c r="A252" s="23" t="s">
        <v>605</v>
      </c>
      <c r="B252" s="6" t="s">
        <v>606</v>
      </c>
      <c r="C252" s="20">
        <v>1</v>
      </c>
      <c r="D252" s="17" t="s">
        <v>259</v>
      </c>
      <c r="E252" s="6" t="s">
        <v>607</v>
      </c>
      <c r="F252" s="12"/>
    </row>
    <row r="253" spans="1:9" x14ac:dyDescent="0.3">
      <c r="A253" s="27"/>
      <c r="B253" s="86" t="s">
        <v>608</v>
      </c>
      <c r="C253" s="87"/>
      <c r="D253" s="87"/>
      <c r="E253" s="87"/>
      <c r="F253" s="87"/>
      <c r="G253" s="44">
        <f>G254+G259+G264+G270+G276</f>
        <v>22</v>
      </c>
      <c r="H253" s="44">
        <f>H254+H259+H264+H270+H276</f>
        <v>44</v>
      </c>
      <c r="I253" s="45">
        <f t="shared" si="3"/>
        <v>0.5</v>
      </c>
    </row>
    <row r="254" spans="1:9" x14ac:dyDescent="0.3">
      <c r="A254" s="24" t="s">
        <v>609</v>
      </c>
      <c r="B254" s="70" t="s">
        <v>610</v>
      </c>
      <c r="C254" s="71"/>
      <c r="D254" s="72"/>
      <c r="E254" s="72"/>
      <c r="F254" s="73"/>
      <c r="G254" s="44">
        <f>SUM(C255:C258)</f>
        <v>4</v>
      </c>
      <c r="H254" s="44">
        <f>COUNT(C255:C258)*2</f>
        <v>8</v>
      </c>
      <c r="I254" s="45">
        <f t="shared" si="3"/>
        <v>0.5</v>
      </c>
    </row>
    <row r="255" spans="1:9" ht="45" x14ac:dyDescent="0.3">
      <c r="A255" s="23" t="s">
        <v>611</v>
      </c>
      <c r="B255" s="6" t="s">
        <v>612</v>
      </c>
      <c r="C255" s="20">
        <v>1</v>
      </c>
      <c r="D255" s="17" t="s">
        <v>259</v>
      </c>
      <c r="E255" s="6" t="s">
        <v>45</v>
      </c>
      <c r="F255" s="10"/>
    </row>
    <row r="256" spans="1:9" ht="30" x14ac:dyDescent="0.3">
      <c r="A256" s="23" t="s">
        <v>613</v>
      </c>
      <c r="B256" s="6" t="s">
        <v>614</v>
      </c>
      <c r="C256" s="20">
        <v>1</v>
      </c>
      <c r="D256" s="17" t="s">
        <v>245</v>
      </c>
      <c r="E256" s="6" t="s">
        <v>615</v>
      </c>
      <c r="F256" s="10"/>
    </row>
    <row r="257" spans="1:9" ht="30" x14ac:dyDescent="0.3">
      <c r="A257" s="23" t="s">
        <v>616</v>
      </c>
      <c r="B257" s="6" t="s">
        <v>617</v>
      </c>
      <c r="C257" s="20">
        <v>1</v>
      </c>
      <c r="D257" s="17" t="s">
        <v>245</v>
      </c>
      <c r="E257" s="6" t="s">
        <v>46</v>
      </c>
      <c r="F257" s="10"/>
    </row>
    <row r="258" spans="1:9" ht="30" x14ac:dyDescent="0.3">
      <c r="A258" s="23" t="s">
        <v>618</v>
      </c>
      <c r="B258" s="6" t="s">
        <v>619</v>
      </c>
      <c r="C258" s="20">
        <v>1</v>
      </c>
      <c r="D258" s="17" t="s">
        <v>259</v>
      </c>
      <c r="E258" s="6" t="s">
        <v>620</v>
      </c>
      <c r="F258" s="10"/>
    </row>
    <row r="259" spans="1:9" x14ac:dyDescent="0.3">
      <c r="A259" s="24" t="s">
        <v>621</v>
      </c>
      <c r="B259" s="70" t="s">
        <v>622</v>
      </c>
      <c r="C259" s="71"/>
      <c r="D259" s="72"/>
      <c r="E259" s="72"/>
      <c r="F259" s="73"/>
      <c r="G259" s="44">
        <f>SUM(C260:C263)</f>
        <v>4</v>
      </c>
      <c r="H259" s="44">
        <f>COUNT(C260:C263)*2</f>
        <v>8</v>
      </c>
      <c r="I259" s="45">
        <f t="shared" si="3"/>
        <v>0.5</v>
      </c>
    </row>
    <row r="260" spans="1:9" ht="60" x14ac:dyDescent="0.3">
      <c r="A260" s="23" t="s">
        <v>623</v>
      </c>
      <c r="B260" s="6" t="s">
        <v>47</v>
      </c>
      <c r="C260" s="20">
        <v>1</v>
      </c>
      <c r="D260" s="17" t="s">
        <v>259</v>
      </c>
      <c r="E260" s="6" t="s">
        <v>624</v>
      </c>
      <c r="F260" s="10"/>
    </row>
    <row r="261" spans="1:9" ht="30" x14ac:dyDescent="0.3">
      <c r="A261" s="23" t="s">
        <v>625</v>
      </c>
      <c r="B261" s="6" t="s">
        <v>626</v>
      </c>
      <c r="C261" s="20">
        <v>1</v>
      </c>
      <c r="D261" s="17" t="s">
        <v>245</v>
      </c>
      <c r="E261" s="6" t="s">
        <v>627</v>
      </c>
      <c r="F261" s="10"/>
    </row>
    <row r="262" spans="1:9" ht="30" x14ac:dyDescent="0.3">
      <c r="A262" s="23" t="s">
        <v>628</v>
      </c>
      <c r="B262" s="6" t="s">
        <v>629</v>
      </c>
      <c r="C262" s="20">
        <v>1</v>
      </c>
      <c r="D262" s="19" t="s">
        <v>259</v>
      </c>
      <c r="E262" s="6" t="s">
        <v>630</v>
      </c>
      <c r="F262" s="10"/>
    </row>
    <row r="263" spans="1:9" x14ac:dyDescent="0.3">
      <c r="A263" s="23" t="s">
        <v>631</v>
      </c>
      <c r="B263" s="6" t="s">
        <v>48</v>
      </c>
      <c r="C263" s="20">
        <v>1</v>
      </c>
      <c r="D263" s="17" t="s">
        <v>245</v>
      </c>
      <c r="E263" s="6" t="s">
        <v>632</v>
      </c>
      <c r="F263" s="10"/>
    </row>
    <row r="264" spans="1:9" x14ac:dyDescent="0.3">
      <c r="A264" s="24" t="s">
        <v>633</v>
      </c>
      <c r="B264" s="70" t="s">
        <v>634</v>
      </c>
      <c r="C264" s="71"/>
      <c r="D264" s="72"/>
      <c r="E264" s="72"/>
      <c r="F264" s="73"/>
      <c r="G264" s="44">
        <f>SUM(C265:C269)</f>
        <v>5</v>
      </c>
      <c r="H264" s="44">
        <f>COUNT(C265:C269)*2</f>
        <v>10</v>
      </c>
      <c r="I264" s="45">
        <f t="shared" ref="I264:I276" si="4">G264/H264</f>
        <v>0.5</v>
      </c>
    </row>
    <row r="265" spans="1:9" ht="75" x14ac:dyDescent="0.3">
      <c r="A265" s="23" t="s">
        <v>635</v>
      </c>
      <c r="B265" s="6" t="s">
        <v>636</v>
      </c>
      <c r="C265" s="20">
        <v>1</v>
      </c>
      <c r="D265" s="17" t="s">
        <v>259</v>
      </c>
      <c r="E265" s="6" t="s">
        <v>637</v>
      </c>
      <c r="F265" s="10"/>
    </row>
    <row r="266" spans="1:9" x14ac:dyDescent="0.3">
      <c r="A266" s="23" t="s">
        <v>638</v>
      </c>
      <c r="B266" s="6" t="s">
        <v>639</v>
      </c>
      <c r="C266" s="20">
        <v>1</v>
      </c>
      <c r="D266" s="17" t="s">
        <v>259</v>
      </c>
      <c r="E266" s="6" t="s">
        <v>640</v>
      </c>
      <c r="F266" s="10"/>
    </row>
    <row r="267" spans="1:9" ht="30" x14ac:dyDescent="0.3">
      <c r="A267" s="23" t="s">
        <v>641</v>
      </c>
      <c r="B267" s="6" t="s">
        <v>642</v>
      </c>
      <c r="C267" s="20">
        <v>1</v>
      </c>
      <c r="D267" s="17" t="s">
        <v>259</v>
      </c>
      <c r="E267" s="6" t="s">
        <v>643</v>
      </c>
      <c r="F267" s="10"/>
    </row>
    <row r="268" spans="1:9" ht="30" x14ac:dyDescent="0.3">
      <c r="A268" s="23" t="s">
        <v>644</v>
      </c>
      <c r="B268" s="6" t="s">
        <v>645</v>
      </c>
      <c r="C268" s="20">
        <v>1</v>
      </c>
      <c r="D268" s="17" t="s">
        <v>259</v>
      </c>
      <c r="E268" s="6" t="s">
        <v>646</v>
      </c>
      <c r="F268" s="10"/>
    </row>
    <row r="269" spans="1:9" ht="30" x14ac:dyDescent="0.3">
      <c r="A269" s="23" t="s">
        <v>647</v>
      </c>
      <c r="B269" s="6" t="s">
        <v>648</v>
      </c>
      <c r="C269" s="20">
        <v>1</v>
      </c>
      <c r="D269" s="17" t="s">
        <v>259</v>
      </c>
      <c r="E269" s="6" t="s">
        <v>649</v>
      </c>
      <c r="F269" s="10"/>
    </row>
    <row r="270" spans="1:9" x14ac:dyDescent="0.3">
      <c r="A270" s="24" t="s">
        <v>650</v>
      </c>
      <c r="B270" s="70" t="s">
        <v>651</v>
      </c>
      <c r="C270" s="71"/>
      <c r="D270" s="72"/>
      <c r="E270" s="72"/>
      <c r="F270" s="73"/>
      <c r="G270" s="44">
        <f>SUM(C271:C275)</f>
        <v>5</v>
      </c>
      <c r="H270" s="44">
        <f>COUNT(C271:F275)*2</f>
        <v>10</v>
      </c>
      <c r="I270" s="45">
        <f t="shared" si="4"/>
        <v>0.5</v>
      </c>
    </row>
    <row r="271" spans="1:9" ht="30" x14ac:dyDescent="0.3">
      <c r="A271" s="23" t="s">
        <v>652</v>
      </c>
      <c r="B271" s="6" t="s">
        <v>49</v>
      </c>
      <c r="C271" s="20">
        <v>1</v>
      </c>
      <c r="D271" s="17" t="s">
        <v>259</v>
      </c>
      <c r="E271" s="6" t="s">
        <v>653</v>
      </c>
      <c r="F271" s="10"/>
    </row>
    <row r="272" spans="1:9" ht="30" x14ac:dyDescent="0.3">
      <c r="A272" s="23" t="s">
        <v>654</v>
      </c>
      <c r="B272" s="6" t="s">
        <v>50</v>
      </c>
      <c r="C272" s="20">
        <v>1</v>
      </c>
      <c r="D272" s="17" t="s">
        <v>259</v>
      </c>
      <c r="E272" s="6" t="s">
        <v>655</v>
      </c>
      <c r="F272" s="10"/>
    </row>
    <row r="273" spans="1:9" ht="45" x14ac:dyDescent="0.3">
      <c r="A273" s="23" t="s">
        <v>656</v>
      </c>
      <c r="B273" s="6" t="s">
        <v>657</v>
      </c>
      <c r="C273" s="20">
        <v>1</v>
      </c>
      <c r="D273" s="17" t="s">
        <v>259</v>
      </c>
      <c r="E273" s="6" t="s">
        <v>658</v>
      </c>
      <c r="F273" s="10"/>
    </row>
    <row r="274" spans="1:9" ht="45" x14ac:dyDescent="0.3">
      <c r="A274" s="23" t="s">
        <v>659</v>
      </c>
      <c r="B274" s="6" t="s">
        <v>51</v>
      </c>
      <c r="C274" s="20">
        <v>1</v>
      </c>
      <c r="D274" s="17" t="s">
        <v>245</v>
      </c>
      <c r="E274" s="6" t="s">
        <v>660</v>
      </c>
      <c r="F274" s="10"/>
    </row>
    <row r="275" spans="1:9" ht="135" x14ac:dyDescent="0.3">
      <c r="A275" s="23" t="s">
        <v>661</v>
      </c>
      <c r="B275" s="6" t="s">
        <v>662</v>
      </c>
      <c r="C275" s="20">
        <v>1</v>
      </c>
      <c r="D275" s="17" t="s">
        <v>245</v>
      </c>
      <c r="E275" s="6" t="s">
        <v>52</v>
      </c>
      <c r="F275" s="10"/>
    </row>
    <row r="276" spans="1:9" x14ac:dyDescent="0.3">
      <c r="A276" s="24" t="s">
        <v>663</v>
      </c>
      <c r="B276" s="70" t="s">
        <v>664</v>
      </c>
      <c r="C276" s="71"/>
      <c r="D276" s="72"/>
      <c r="E276" s="72"/>
      <c r="F276" s="73"/>
      <c r="G276" s="44">
        <f>SUM(C277:C280)</f>
        <v>4</v>
      </c>
      <c r="H276" s="44">
        <f>COUNT(C277:C280)*2</f>
        <v>8</v>
      </c>
      <c r="I276" s="45">
        <f t="shared" si="4"/>
        <v>0.5</v>
      </c>
    </row>
    <row r="277" spans="1:9" ht="45" x14ac:dyDescent="0.3">
      <c r="A277" s="23" t="s">
        <v>665</v>
      </c>
      <c r="B277" s="6" t="s">
        <v>666</v>
      </c>
      <c r="C277" s="20">
        <v>1</v>
      </c>
      <c r="D277" s="17" t="s">
        <v>259</v>
      </c>
      <c r="E277" s="6" t="s">
        <v>667</v>
      </c>
      <c r="F277" s="10"/>
    </row>
    <row r="278" spans="1:9" ht="45" x14ac:dyDescent="0.3">
      <c r="A278" s="23" t="s">
        <v>668</v>
      </c>
      <c r="B278" s="6" t="s">
        <v>669</v>
      </c>
      <c r="C278" s="20">
        <v>1</v>
      </c>
      <c r="D278" s="17" t="s">
        <v>245</v>
      </c>
      <c r="E278" s="6" t="s">
        <v>670</v>
      </c>
      <c r="F278" s="10"/>
    </row>
    <row r="279" spans="1:9" ht="30" x14ac:dyDescent="0.3">
      <c r="A279" s="29" t="s">
        <v>671</v>
      </c>
      <c r="B279" s="14" t="s">
        <v>53</v>
      </c>
      <c r="C279" s="20">
        <v>1</v>
      </c>
      <c r="D279" s="21" t="s">
        <v>259</v>
      </c>
      <c r="E279" s="14" t="s">
        <v>672</v>
      </c>
      <c r="F279" s="15"/>
    </row>
    <row r="280" spans="1:9" ht="30" x14ac:dyDescent="0.3">
      <c r="A280" s="23" t="s">
        <v>673</v>
      </c>
      <c r="B280" s="6" t="s">
        <v>674</v>
      </c>
      <c r="C280" s="20">
        <v>1</v>
      </c>
      <c r="D280" s="17" t="s">
        <v>259</v>
      </c>
      <c r="E280" s="6" t="s">
        <v>672</v>
      </c>
      <c r="F280" s="9"/>
    </row>
    <row r="284" spans="1:9" s="49" customFormat="1" x14ac:dyDescent="0.3">
      <c r="A284" s="46" t="s">
        <v>686</v>
      </c>
      <c r="B284" s="48" t="s">
        <v>683</v>
      </c>
      <c r="C284" s="46" t="s">
        <v>684</v>
      </c>
      <c r="D284" s="46" t="s">
        <v>685</v>
      </c>
      <c r="G284" s="44"/>
      <c r="H284" s="44"/>
      <c r="I284" s="45"/>
    </row>
    <row r="285" spans="1:9" s="49" customFormat="1" x14ac:dyDescent="0.3">
      <c r="A285" s="44" t="s">
        <v>687</v>
      </c>
      <c r="B285" s="50">
        <f>G3</f>
        <v>3</v>
      </c>
      <c r="C285" s="50">
        <f>H3</f>
        <v>6</v>
      </c>
      <c r="D285" s="45">
        <f>B285/C285</f>
        <v>0.5</v>
      </c>
      <c r="G285" s="44"/>
      <c r="H285" s="44"/>
      <c r="I285" s="45"/>
    </row>
    <row r="286" spans="1:9" s="49" customFormat="1" x14ac:dyDescent="0.3">
      <c r="A286" s="44" t="s">
        <v>688</v>
      </c>
      <c r="B286" s="50">
        <f>G36</f>
        <v>13</v>
      </c>
      <c r="C286" s="50">
        <f>H36</f>
        <v>26</v>
      </c>
      <c r="D286" s="45">
        <f t="shared" ref="D286:D292" si="5">B286/C286</f>
        <v>0.5</v>
      </c>
      <c r="G286" s="44"/>
      <c r="H286" s="44"/>
      <c r="I286" s="45"/>
    </row>
    <row r="287" spans="1:9" s="49" customFormat="1" x14ac:dyDescent="0.3">
      <c r="A287" s="44" t="s">
        <v>689</v>
      </c>
      <c r="B287" s="50">
        <f>G85</f>
        <v>37</v>
      </c>
      <c r="C287" s="50">
        <f>H85</f>
        <v>74</v>
      </c>
      <c r="D287" s="45">
        <f t="shared" si="5"/>
        <v>0.5</v>
      </c>
      <c r="G287" s="44"/>
      <c r="H287" s="44"/>
      <c r="I287" s="45"/>
    </row>
    <row r="288" spans="1:9" s="49" customFormat="1" x14ac:dyDescent="0.3">
      <c r="A288" s="44" t="s">
        <v>690</v>
      </c>
      <c r="B288" s="50">
        <f>G128</f>
        <v>22</v>
      </c>
      <c r="C288" s="50">
        <f>H128</f>
        <v>44</v>
      </c>
      <c r="D288" s="45">
        <f t="shared" si="5"/>
        <v>0.5</v>
      </c>
      <c r="G288" s="44"/>
      <c r="H288" s="44"/>
      <c r="I288" s="45"/>
    </row>
    <row r="289" spans="1:9" s="49" customFormat="1" x14ac:dyDescent="0.3">
      <c r="A289" s="44" t="s">
        <v>691</v>
      </c>
      <c r="B289" s="50">
        <f>G180</f>
        <v>17</v>
      </c>
      <c r="C289" s="50">
        <f>H180</f>
        <v>34</v>
      </c>
      <c r="D289" s="45">
        <f t="shared" si="5"/>
        <v>0.5</v>
      </c>
      <c r="G289" s="44"/>
      <c r="H289" s="44"/>
      <c r="I289" s="45"/>
    </row>
    <row r="290" spans="1:9" s="49" customFormat="1" x14ac:dyDescent="0.3">
      <c r="A290" s="44" t="s">
        <v>692</v>
      </c>
      <c r="B290" s="50">
        <f>G210</f>
        <v>11</v>
      </c>
      <c r="C290" s="50">
        <f>H210</f>
        <v>22</v>
      </c>
      <c r="D290" s="45">
        <f t="shared" si="5"/>
        <v>0.5</v>
      </c>
      <c r="G290" s="44"/>
      <c r="H290" s="44"/>
      <c r="I290" s="45"/>
    </row>
    <row r="291" spans="1:9" s="49" customFormat="1" x14ac:dyDescent="0.3">
      <c r="A291" s="44" t="s">
        <v>693</v>
      </c>
      <c r="B291" s="50">
        <f>G228</f>
        <v>18</v>
      </c>
      <c r="C291" s="50">
        <f>H228</f>
        <v>36</v>
      </c>
      <c r="D291" s="45">
        <f t="shared" si="5"/>
        <v>0.5</v>
      </c>
      <c r="G291" s="44"/>
      <c r="H291" s="44"/>
      <c r="I291" s="45"/>
    </row>
    <row r="292" spans="1:9" s="49" customFormat="1" x14ac:dyDescent="0.3">
      <c r="A292" s="44" t="s">
        <v>694</v>
      </c>
      <c r="B292" s="50">
        <f>G253</f>
        <v>22</v>
      </c>
      <c r="C292" s="50">
        <f>H253</f>
        <v>44</v>
      </c>
      <c r="D292" s="45">
        <f t="shared" si="5"/>
        <v>0.5</v>
      </c>
      <c r="G292" s="44"/>
      <c r="H292" s="44"/>
      <c r="I292" s="45"/>
    </row>
    <row r="293" spans="1:9" s="49" customFormat="1" x14ac:dyDescent="0.3">
      <c r="A293" s="46" t="s">
        <v>695</v>
      </c>
      <c r="B293" s="48">
        <f>SUM(B285:B292)</f>
        <v>143</v>
      </c>
      <c r="C293" s="46">
        <f>SUM(C285:C292)</f>
        <v>286</v>
      </c>
      <c r="D293" s="47">
        <f>B293/C293</f>
        <v>0.5</v>
      </c>
      <c r="G293" s="44"/>
      <c r="H293" s="44"/>
      <c r="I293" s="45"/>
    </row>
  </sheetData>
  <sheetProtection algorithmName="SHA-512" hashValue="WxC8zVrUVl+1V3fsR8+QP72bPWO+CLU8iGZ7aiLme4Td1DRIEht6VHZRMF306t6EjmdzNSN7F2Ch3mwB0YCJ5g==" saltValue="xVK5Q02DsWJZgSXZpsiGpw==" spinCount="100000" sheet="1" objects="1" scenarios="1"/>
  <protectedRanges>
    <protectedRange sqref="F1:F280" name="Range2"/>
    <protectedRange sqref="C1:C280" name="Range1"/>
  </protectedRanges>
  <autoFilter ref="A2:F280" xr:uid="{00000000-0001-0000-0000-000000000000}">
    <filterColumn colId="0">
      <colorFilter dxfId="0"/>
    </filterColumn>
  </autoFilter>
  <mergeCells count="49">
    <mergeCell ref="B228:F228"/>
    <mergeCell ref="B253:F253"/>
    <mergeCell ref="B129:F129"/>
    <mergeCell ref="B149:F149"/>
    <mergeCell ref="B157:F157"/>
    <mergeCell ref="B122:F122"/>
    <mergeCell ref="B4:F4"/>
    <mergeCell ref="B10:F10"/>
    <mergeCell ref="B26:F26"/>
    <mergeCell ref="B86:F86"/>
    <mergeCell ref="B37:F37"/>
    <mergeCell ref="B66:F66"/>
    <mergeCell ref="B92:F92"/>
    <mergeCell ref="B97:F97"/>
    <mergeCell ref="B85:F85"/>
    <mergeCell ref="B36:F36"/>
    <mergeCell ref="B112:F112"/>
    <mergeCell ref="B128:F128"/>
    <mergeCell ref="B180:F180"/>
    <mergeCell ref="A1:F1"/>
    <mergeCell ref="B3:F3"/>
    <mergeCell ref="B211:F211"/>
    <mergeCell ref="B15:F15"/>
    <mergeCell ref="B31:F31"/>
    <mergeCell ref="B43:F43"/>
    <mergeCell ref="B59:F59"/>
    <mergeCell ref="B78:F78"/>
    <mergeCell ref="B204:F204"/>
    <mergeCell ref="B198:F198"/>
    <mergeCell ref="B193:F193"/>
    <mergeCell ref="B187:F187"/>
    <mergeCell ref="B181:F181"/>
    <mergeCell ref="B165:F165"/>
    <mergeCell ref="B276:F276"/>
    <mergeCell ref="B270:F270"/>
    <mergeCell ref="B172:F172"/>
    <mergeCell ref="B264:F264"/>
    <mergeCell ref="B259:F259"/>
    <mergeCell ref="B254:F254"/>
    <mergeCell ref="B244:F244"/>
    <mergeCell ref="B247:F247"/>
    <mergeCell ref="B240:F240"/>
    <mergeCell ref="B236:F236"/>
    <mergeCell ref="B229:F229"/>
    <mergeCell ref="B224:F224"/>
    <mergeCell ref="B220:F220"/>
    <mergeCell ref="B214:F214"/>
    <mergeCell ref="B217:F217"/>
    <mergeCell ref="B210:F210"/>
  </mergeCells>
  <phoneticPr fontId="1" type="noConversion"/>
  <dataValidations count="1">
    <dataValidation type="list" allowBlank="1" showInputMessage="1" showErrorMessage="1" sqref="C5:C9 C11:C14 C16:C25 C27:C30 C32:C35 C38:C42 C44:C58 C60:C65 C67:C77 C79:C84 C87:C91 C93:C96 C98:C111 C113:C121 C123:C127 C130:C148 C150:C156 C158:C164 C166:C171 C173:C179 C182:C186 C188:C192 C194:C197 C199:C203 C205:C209 C212:C213 C215:C216 C218:C219 C221:C223 C225:C227 C230:C235 C237:C239 C241:C243 C245:C246 C248:C252 C255:C258 C260:C263 C265:C269 C271:C275 C277:C280" xr:uid="{B90BF65F-174E-49A4-B7E1-E0CDAAB11C92}">
      <formula1>"0,1,2"</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Score Card</vt:lpstr>
      <vt:lpstr>National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 SHARMA</dc:creator>
  <cp:lastModifiedBy>Anand Yadav</cp:lastModifiedBy>
  <dcterms:created xsi:type="dcterms:W3CDTF">2015-06-05T18:17:20Z</dcterms:created>
  <dcterms:modified xsi:type="dcterms:W3CDTF">2024-05-07T10:04:57Z</dcterms:modified>
</cp:coreProperties>
</file>